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560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24" i="1" l="1"/>
  <c r="F23" i="1"/>
  <c r="F21" i="1"/>
  <c r="F20" i="1"/>
  <c r="F19" i="1"/>
  <c r="F18" i="1"/>
  <c r="F17" i="1"/>
  <c r="F16" i="1"/>
  <c r="F12" i="1"/>
  <c r="F11" i="1"/>
  <c r="F10" i="1"/>
  <c r="G24" i="1" l="1"/>
  <c r="G23" i="1"/>
  <c r="G21" i="1"/>
  <c r="G20" i="1"/>
  <c r="G19" i="1"/>
  <c r="G18" i="1"/>
  <c r="G17" i="1"/>
  <c r="G16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<sst xmlns="http://schemas.openxmlformats.org/spreadsheetml/2006/main" count="90" uniqueCount="73">
  <si>
    <t>Вид дохода</t>
  </si>
  <si>
    <t>Классификация</t>
  </si>
  <si>
    <t>\\\\ \</t>
  </si>
  <si>
    <t>9 933 038,13</t>
  </si>
  <si>
    <t>10 055 557,95</t>
  </si>
  <si>
    <t>НАЛОГОВЫЕ И НЕНАЛОГОВЫЕ ДОХОДЫ</t>
  </si>
  <si>
    <t>\1000000000\\\ \</t>
  </si>
  <si>
    <t>2 725 500,00</t>
  </si>
  <si>
    <t>2 917 867,34</t>
  </si>
  <si>
    <t>29 000,00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</si>
  <si>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</si>
  <si>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32 146,37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</si>
  <si>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</si>
  <si>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</t>
  </si>
  <si>
    <t>87,18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</si>
  <si>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</si>
  <si>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2 937,63</t>
  </si>
  <si>
    <t>400,00</t>
  </si>
  <si>
    <t>Единый сельскохозяйственный налог</t>
  </si>
  <si>
    <t>195 000,00</t>
  </si>
  <si>
    <t>220 702,13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</si>
  <si>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</si>
  <si>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242 000,00</t>
  </si>
  <si>
    <t>326 045,97</t>
  </si>
  <si>
    <t>Земельный налог с организаций, обладающих земельным участком, расположенным в границах сельских поселений</t>
  </si>
  <si>
    <t>1 653 000,00</t>
  </si>
  <si>
    <t>1 792 132,95</t>
  </si>
  <si>
    <t>Земельный налог с физических лиц, обладающих земельным участком, расположенным в границах сельских поселений</t>
  </si>
  <si>
    <t>12 000,00</t>
  </si>
  <si>
    <t>14 450,00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</si>
  <si>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</si>
  <si>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5 500,00</t>
  </si>
  <si>
    <t>8 203,77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</si>
  <si>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</si>
  <si>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513 400,00</t>
  </si>
  <si>
    <t>445 501,34</t>
  </si>
  <si>
    <t>Доходы, поступающие в порядке возмещения расходов, понесенных в связи с эксплуатацией имущества сельских поселений</t>
  </si>
  <si>
    <t>200,00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</si>
  <si>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</si>
  <si>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75 000,00</t>
  </si>
  <si>
    <t>75 660,00</t>
  </si>
  <si>
    <t>Прочие неналоговые доходы бюджетов сельских поселений</t>
  </si>
  <si>
    <t>БЕЗВОЗМЕЗДНЫЕ ПОСТУПЛЕНИЯ</t>
  </si>
  <si>
    <t>\2000000000\\\ \</t>
  </si>
  <si>
    <t>7 207 538,13</t>
  </si>
  <si>
    <t>7 137 690,61</t>
  </si>
  <si>
    <t>Утвержденный план</t>
  </si>
  <si>
    <t>Уточненный план</t>
  </si>
  <si>
    <t xml:space="preserve"> Фактич.  исполнение</t>
  </si>
  <si>
    <t>откл. от утверж. плана</t>
  </si>
  <si>
    <t xml:space="preserve">района Чишминский район </t>
  </si>
  <si>
    <t xml:space="preserve">к решению Совета сельского поселения Еремеевский сельсовет муниципального </t>
  </si>
  <si>
    <t xml:space="preserve">Объем доходов бюджета сельского поселения Еремеевский сельсовет муниципального района Чишминский район Республики Башкортостан </t>
  </si>
  <si>
    <t>5 252 400,00</t>
  </si>
  <si>
    <t>2 725 300,00</t>
  </si>
  <si>
    <t>2 527 100,00</t>
  </si>
  <si>
    <t>в %ах к утв.плану</t>
  </si>
  <si>
    <t>182\1010201001\0000\110 \</t>
  </si>
  <si>
    <t>182\1010202001\0000\110 \</t>
  </si>
  <si>
    <t>182\1010203001\0000\110 \</t>
  </si>
  <si>
    <t>182\1050301001\0000\110 \</t>
  </si>
  <si>
    <t>182\1060103010\0000\110 \</t>
  </si>
  <si>
    <t>182\1060603310\0000\110 \</t>
  </si>
  <si>
    <t>182\1060604310\0000\110 \</t>
  </si>
  <si>
    <t>182\1080402001\0000\110 \</t>
  </si>
  <si>
    <t>706\1110503510\0000\110 \</t>
  </si>
  <si>
    <t>863\1130206510\0000\110 \</t>
  </si>
  <si>
    <t>863\1140602510\0000\110 \</t>
  </si>
  <si>
    <t>706\1170505010\0000\110 \</t>
  </si>
  <si>
    <t>по кодам видов доходов, подвидов доходов, классификации операций сектора государственного управления</t>
  </si>
  <si>
    <t>Ед.Изм.: тыс.руб.</t>
  </si>
  <si>
    <t>Приложение № 2</t>
  </si>
  <si>
    <t>от 26 июня 2020 2019 года №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</si>
</sst>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horizontal="left" vertical="top" wrapText="1"/>
    </xf>
    <xf numFmtId="49" fontId="0" fillId="0" borderId="1" xfId="0" quotePrefix="1" applyNumberFormat="1" applyBorder="1" applyAlignment="1">
      <alignment horizontal="left" vertical="center" shrinkToFit="1"/>
    </xf>
    <xf numFmtId="49" fontId="0" fillId="0" borderId="1" xfId="0" applyNumberFormat="1" applyBorder="1" applyAlignment="1">
      <alignment horizontal="right" vertical="center" shrinkToFit="1"/>
    </xf>
    <xf numFmtId="0" fontId="3" fillId="0" borderId="1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wrapText="1"/>
    </xf>
    <xf numFmtId="49" fontId="0" fillId="0" borderId="1" xfId="0" applyNumberFormat="1" applyBorder="1" applyAlignment="1">
      <alignment horizontal="right" vertical="center" shrinkToFit="1"/>
    </xf>
    <xf numFmtId="49" fontId="0" fillId="0" borderId="1" xfId="0" applyNumberFormat="1" applyBorder="1" applyAlignment="1">
      <alignment horizontal="right" vertical="center" shrinkToFit="1"/>
    </xf>
    <xf numFmtId="49" fontId="0" fillId="0" borderId="1" xfId="0" applyNumberFormat="1" applyBorder="1" applyAlignment="1">
      <alignment horizontal="right" vertical="center" shrinkToFit="1"/>
    </xf>
    <xf numFmtId="49" fontId="0" fillId="0" borderId="1" xfId="0" applyNumberFormat="1" applyBorder="1" applyAlignment="1">
      <alignment horizontal="right" vertical="center" shrinkToFit="1"/>
    </xf>
    <xf numFmtId="49" fontId="0" fillId="0" borderId="1" xfId="0" applyNumberFormat="1" applyBorder="1" applyAlignment="1">
      <alignment horizontal="right" vertical="center" shrinkToFit="1"/>
    </xf>
    <xf numFmtId="49" fontId="0" fillId="0" borderId="1" xfId="0" applyNumberFormat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0" fontId="3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49" fontId="5" fillId="0" borderId="0" xfId="0" applyNumberFormat="1" applyFont="1" applyAlignment="1">
      <alignment horizontal="right" vertical="center"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D9" sqref="D9"/>
    </sheetView>
  </sheetViews>
  <sheetFormatPr defaultRowHeight="15" x14ac:dyDescent="0.25"/>
  <cols>
    <col min="1" max="1" width="16.7109375" customWidth="1"/>
    <col min="2" max="2" width="44.5703125" customWidth="1"/>
    <col min="3" max="5" width="13" customWidth="1"/>
    <col min="6" max="6" width="11.5703125" customWidth="1"/>
    <col min="7" max="7" width="14.140625" customWidth="1"/>
  </cols>
  <sheetData>
    <row r="1" spans="1:7" x14ac:dyDescent="0.25">
      <c r="C1" s="17" t="s">
        <v>71</v>
      </c>
      <c r="D1" s="17"/>
      <c r="E1" s="17"/>
      <c r="F1" s="17"/>
      <c r="G1" s="17"/>
    </row>
    <row r="2" spans="1:7" ht="13.5" customHeight="1" x14ac:dyDescent="0.25">
      <c r="C2" s="17" t="s">
        <v>51</v>
      </c>
      <c r="D2" s="17"/>
      <c r="E2" s="17"/>
      <c r="F2" s="17"/>
      <c r="G2" s="17"/>
    </row>
    <row r="3" spans="1:7" x14ac:dyDescent="0.25">
      <c r="C3" s="17" t="s">
        <v>50</v>
      </c>
      <c r="D3" s="17"/>
      <c r="E3" s="17"/>
      <c r="F3" s="17"/>
      <c r="G3" s="17"/>
    </row>
    <row r="4" spans="1:7" ht="22.5" customHeight="1" x14ac:dyDescent="0.25">
      <c r="C4" s="17" t="s">
        <v>72</v>
      </c>
      <c r="D4" s="17"/>
      <c r="E4" s="17"/>
      <c r="F4" s="17"/>
      <c r="G4" s="17"/>
    </row>
    <row r="5" spans="1:7" ht="15" customHeight="1" x14ac:dyDescent="0.25">
      <c r="B5" s="18" t="s">
        <v>52</v>
      </c>
      <c r="C5" s="18"/>
      <c r="D5" s="18"/>
      <c r="E5" s="18"/>
      <c r="F5" s="18"/>
      <c r="G5" s="18"/>
    </row>
    <row r="6" spans="1:7" x14ac:dyDescent="0.25">
      <c r="A6" s="18" t="s">
        <v>69</v>
      </c>
      <c r="B6" s="18"/>
      <c r="C6" s="18"/>
      <c r="D6" s="18"/>
      <c r="E6" s="18"/>
      <c r="F6" s="18"/>
      <c r="G6" s="18"/>
    </row>
    <row r="7" spans="1:7" x14ac:dyDescent="0.25">
      <c r="B7" s="19" t="s">
        <v>70</v>
      </c>
      <c r="C7" s="16"/>
      <c r="D7" s="16"/>
      <c r="E7" s="16"/>
      <c r="F7" s="16"/>
      <c r="G7" s="16"/>
    </row>
    <row r="8" spans="1:7" x14ac:dyDescent="0.25">
      <c r="C8" s="16"/>
      <c r="D8" s="16"/>
      <c r="E8" s="16"/>
      <c r="F8" s="16"/>
      <c r="G8" s="16"/>
    </row>
    <row r="9" spans="1:7" ht="30" customHeight="1" x14ac:dyDescent="0.25">
      <c r="A9" s="1" t="s">
        <v>1</v>
      </c>
      <c r="B9" s="1" t="s">
        <v>0</v>
      </c>
      <c r="C9" s="5" t="s">
        <v>46</v>
      </c>
      <c r="D9" s="6" t="s">
        <v>47</v>
      </c>
      <c r="E9" s="5" t="s">
        <v>48</v>
      </c>
      <c r="F9" s="14" t="s">
        <v>56</v>
      </c>
      <c r="G9" s="5" t="s">
        <v>49</v>
      </c>
    </row>
    <row r="10" spans="1:7" x14ac:dyDescent="0.25">
      <c r="A10" s="3" t="s">
        <v>2</v>
      </c>
      <c r="B10" s="2" t="s">
        <v>0</v>
      </c>
      <c r="C10" s="8" t="s">
        <v>53</v>
      </c>
      <c r="D10" s="4" t="s">
        <v>3</v>
      </c>
      <c r="E10" s="4" t="s">
        <v>4</v>
      </c>
      <c r="F10" s="15">
        <f>SUM(E10/C10*100)</f>
        <v>191.4469185515193</v>
      </c>
      <c r="G10" s="7">
        <f>E10-C10</f>
        <v>4803157.9499999993</v>
      </c>
    </row>
    <row r="11" spans="1:7" x14ac:dyDescent="0.25">
      <c r="A11" s="3" t="s">
        <v>6</v>
      </c>
      <c r="B11" s="2" t="s">
        <v>5</v>
      </c>
      <c r="C11" s="8" t="s">
        <v>54</v>
      </c>
      <c r="D11" s="4" t="s">
        <v>7</v>
      </c>
      <c r="E11" s="4" t="s">
        <v>8</v>
      </c>
      <c r="F11" s="15">
        <f>SUM(E11/C11*100)</f>
        <v>107.06591347741532</v>
      </c>
      <c r="G11" s="7">
        <f t="shared" ref="G11" si="0">E11-C11</f>
        <v>192567.33999999985</v>
      </c>
    </row>
    <row r="12" spans="1:7" ht="60" customHeight="1" x14ac:dyDescent="0.25">
      <c r="A12" s="3" t="s">
        <v>57</v>
      </c>
      <c r="B12" s="2" t="s">
        <v>10</v>
      </c>
      <c r="C12" s="8" t="s">
        <v>9</v>
      </c>
      <c r="D12" s="4" t="s">
        <v>9</v>
      </c>
      <c r="E12" s="4" t="s">
        <v>11</v>
      </c>
      <c r="F12" s="15">
        <f>SUM(E12/C12*100)</f>
        <v>110.84955172413792</v>
      </c>
      <c r="G12" s="7">
        <f>E12-C12</f>
        <v>3146.369999999999</v>
      </c>
    </row>
    <row r="13" spans="1:7" ht="133.5" customHeight="1" x14ac:dyDescent="0.25">
      <c r="A13" s="3" t="s">
        <v>58</v>
      </c>
      <c r="B13" s="2" t="s">
        <v>12</v>
      </c>
      <c r="C13" s="4"/>
      <c r="D13" s="4" t="s">
        <v>13</v>
      </c>
      <c r="E13" s="4" t="s">
        <v>14</v>
      </c>
      <c r="F13" s="7"/>
      <c r="G13" s="7">
        <f t="shared" ref="G13:G14" si="1">E13-C13</f>
        <v>87.18</v>
      </c>
    </row>
    <row r="14" spans="1:7" ht="60" x14ac:dyDescent="0.25">
      <c r="A14" s="3" t="s">
        <v>59</v>
      </c>
      <c r="B14" s="2" t="s">
        <v>15</v>
      </c>
      <c r="C14" s="4"/>
      <c r="D14" s="4" t="s">
        <v>13</v>
      </c>
      <c r="E14" s="4" t="s">
        <v>16</v>
      </c>
      <c r="F14" s="7"/>
      <c r="G14" s="7">
        <f t="shared" si="1"/>
        <v>2937.63</v>
      </c>
    </row>
    <row r="15" spans="1:7" x14ac:dyDescent="0.25">
      <c r="A15" s="3" t="s">
        <v>60</v>
      </c>
      <c r="B15" s="2" t="s">
        <v>18</v>
      </c>
      <c r="C15" s="9" t="s">
        <v>17</v>
      </c>
      <c r="D15" s="4" t="s">
        <v>17</v>
      </c>
      <c r="E15" s="4" t="s">
        <v>13</v>
      </c>
      <c r="F15" s="13" t="s">
        <v>13</v>
      </c>
      <c r="G15" s="4" t="s">
        <v>13</v>
      </c>
    </row>
    <row r="16" spans="1:7" ht="60" x14ac:dyDescent="0.25">
      <c r="A16" s="3" t="s">
        <v>61</v>
      </c>
      <c r="B16" s="2" t="s">
        <v>21</v>
      </c>
      <c r="C16" s="9" t="s">
        <v>19</v>
      </c>
      <c r="D16" s="4" t="s">
        <v>19</v>
      </c>
      <c r="E16" s="4" t="s">
        <v>20</v>
      </c>
      <c r="F16" s="15">
        <f t="shared" ref="F16:F24" si="2">SUM(E16/C16*100)</f>
        <v>113.1805794871795</v>
      </c>
      <c r="G16" s="7">
        <f t="shared" ref="G16" si="3">E16-C16</f>
        <v>25702.130000000005</v>
      </c>
    </row>
    <row r="17" spans="1:7" ht="45" x14ac:dyDescent="0.25">
      <c r="A17" s="3" t="s">
        <v>62</v>
      </c>
      <c r="B17" s="2" t="s">
        <v>24</v>
      </c>
      <c r="C17" s="10" t="s">
        <v>22</v>
      </c>
      <c r="D17" s="4" t="s">
        <v>22</v>
      </c>
      <c r="E17" s="4" t="s">
        <v>23</v>
      </c>
      <c r="F17" s="15">
        <f t="shared" si="2"/>
        <v>134.72973966942149</v>
      </c>
      <c r="G17" s="7">
        <f t="shared" ref="G17:G18" si="4">E17-C17</f>
        <v>84045.969999999972</v>
      </c>
    </row>
    <row r="18" spans="1:7" ht="60" x14ac:dyDescent="0.25">
      <c r="A18" s="3" t="s">
        <v>63</v>
      </c>
      <c r="B18" s="2" t="s">
        <v>27</v>
      </c>
      <c r="C18" s="10" t="s">
        <v>25</v>
      </c>
      <c r="D18" s="4" t="s">
        <v>25</v>
      </c>
      <c r="E18" s="4" t="s">
        <v>26</v>
      </c>
      <c r="F18" s="15">
        <f t="shared" si="2"/>
        <v>108.41699637023594</v>
      </c>
      <c r="G18" s="7">
        <f t="shared" si="4"/>
        <v>139132.94999999995</v>
      </c>
    </row>
    <row r="19" spans="1:7" ht="105" x14ac:dyDescent="0.25">
      <c r="A19" s="3" t="s">
        <v>64</v>
      </c>
      <c r="B19" s="2" t="s">
        <v>30</v>
      </c>
      <c r="C19" s="10" t="s">
        <v>28</v>
      </c>
      <c r="D19" s="4" t="s">
        <v>28</v>
      </c>
      <c r="E19" s="4" t="s">
        <v>29</v>
      </c>
      <c r="F19" s="15">
        <f t="shared" si="2"/>
        <v>120.41666666666666</v>
      </c>
      <c r="G19" s="7">
        <f t="shared" ref="G19" si="5">E19-C19</f>
        <v>2450</v>
      </c>
    </row>
    <row r="20" spans="1:7" ht="90" x14ac:dyDescent="0.25">
      <c r="A20" s="3" t="s">
        <v>65</v>
      </c>
      <c r="B20" s="2" t="s">
        <v>33</v>
      </c>
      <c r="C20" s="11" t="s">
        <v>31</v>
      </c>
      <c r="D20" s="4" t="s">
        <v>31</v>
      </c>
      <c r="E20" s="4" t="s">
        <v>32</v>
      </c>
      <c r="F20" s="15">
        <f t="shared" si="2"/>
        <v>149.15945454545457</v>
      </c>
      <c r="G20" s="7">
        <f t="shared" ref="G20" si="6">E20-C20</f>
        <v>2703.7700000000004</v>
      </c>
    </row>
    <row r="21" spans="1:7" ht="45.75" customHeight="1" x14ac:dyDescent="0.25">
      <c r="A21" s="3" t="s">
        <v>66</v>
      </c>
      <c r="B21" s="2" t="s">
        <v>36</v>
      </c>
      <c r="C21" s="12" t="s">
        <v>34</v>
      </c>
      <c r="D21" s="4" t="s">
        <v>34</v>
      </c>
      <c r="E21" s="4" t="s">
        <v>35</v>
      </c>
      <c r="F21" s="15">
        <f t="shared" si="2"/>
        <v>86.774705882352947</v>
      </c>
      <c r="G21" s="7">
        <f t="shared" ref="G21" si="7">E21-C21</f>
        <v>-67898.659999999974</v>
      </c>
    </row>
    <row r="22" spans="1:7" ht="75" x14ac:dyDescent="0.25">
      <c r="A22" s="3" t="s">
        <v>67</v>
      </c>
      <c r="B22" s="2" t="s">
        <v>38</v>
      </c>
      <c r="C22" s="4"/>
      <c r="D22" s="4" t="s">
        <v>37</v>
      </c>
      <c r="E22" s="4" t="s">
        <v>13</v>
      </c>
      <c r="F22" s="13" t="s">
        <v>13</v>
      </c>
      <c r="G22" s="4" t="s">
        <v>13</v>
      </c>
    </row>
    <row r="23" spans="1:7" ht="30" x14ac:dyDescent="0.25">
      <c r="A23" s="3" t="s">
        <v>68</v>
      </c>
      <c r="B23" s="2" t="s">
        <v>41</v>
      </c>
      <c r="C23" s="13" t="s">
        <v>39</v>
      </c>
      <c r="D23" s="4" t="s">
        <v>39</v>
      </c>
      <c r="E23" s="4" t="s">
        <v>40</v>
      </c>
      <c r="F23" s="15">
        <f t="shared" si="2"/>
        <v>100.88</v>
      </c>
      <c r="G23" s="7">
        <f t="shared" ref="G23:G24" si="8">E23-C23</f>
        <v>660</v>
      </c>
    </row>
    <row r="24" spans="1:7" x14ac:dyDescent="0.25">
      <c r="A24" s="3" t="s">
        <v>43</v>
      </c>
      <c r="B24" s="2" t="s">
        <v>42</v>
      </c>
      <c r="C24" s="13" t="s">
        <v>55</v>
      </c>
      <c r="D24" s="4" t="s">
        <v>44</v>
      </c>
      <c r="E24" s="4" t="s">
        <v>45</v>
      </c>
      <c r="F24" s="15">
        <f t="shared" si="2"/>
        <v>282.44591072771163</v>
      </c>
      <c r="G24" s="7">
        <f t="shared" si="8"/>
        <v>4610590.6100000003</v>
      </c>
    </row>
  </sheetData>
  <mergeCells count="8">
    <mergeCell ref="C8:G8"/>
    <mergeCell ref="C1:G1"/>
    <mergeCell ref="A6:G6"/>
    <mergeCell ref="B7:G7"/>
    <mergeCell ref="C2:G2"/>
    <mergeCell ref="C3:G3"/>
    <mergeCell ref="C4:G4"/>
    <mergeCell ref="B5:G5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2020-08-07T04:41:01Z</cp:lastPrinted>
  <dcterms:created xsi:type="dcterms:W3CDTF">2020-04-23T11:04:52Z</dcterms:created>
  <dcterms:modified xsi:type="dcterms:W3CDTF">2020-08-07T04:41:18Z</dcterms:modified>
</cp:coreProperties>
</file>