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рил№5" sheetId="1" r:id="rId1"/>
    <sheet name="прил.№ 6" sheetId="2" r:id="rId2"/>
    <sheet name="прил.№7" sheetId="3" r:id="rId3"/>
    <sheet name="прил.№8" sheetId="4" r:id="rId4"/>
    <sheet name="прил.9" sheetId="5" r:id="rId5"/>
    <sheet name="прил10" sheetId="6" r:id="rId6"/>
  </sheets>
  <definedNames/>
  <calcPr fullCalcOnLoad="1"/>
</workbook>
</file>

<file path=xl/sharedStrings.xml><?xml version="1.0" encoding="utf-8"?>
<sst xmlns="http://schemas.openxmlformats.org/spreadsheetml/2006/main" count="1553" uniqueCount="205">
  <si>
    <t>тыс.рублей.</t>
  </si>
  <si>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</si>
  <si>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</si>
  <si>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</si>
  <si>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</si>
  <si>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</si>
  <si>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</si>
  <si>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</si>
  <si>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</si>
  <si>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</si>
  <si>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</si>
  <si>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</si>
  <si>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</si>
  <si>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0103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</si>
  <si>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</si>
  <si>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</si>
  <si>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</si>
  <si>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</si>
  <si>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</si>
  <si>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</si>
  <si>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</si>
  <si>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</si>
  <si>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</si>
  <si>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</si>
  <si>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</si>
  <si>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</si>
  <si>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</si>
  <si>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Приложение № 7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</si>
  <si>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</si>
  <si>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</si>
  <si>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</si>
  <si>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</si>
  <si>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</si>
  <si>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Расходы на выплаты персоналу в целях обеспечения выполнения функций муниципальными органами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</si>
  <si>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</si>
  <si>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</si>
  <si>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</si>
  <si>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</si>
  <si>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</si>
  <si>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</si>
  <si>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Расходы на выплаты персоналу в целях обеспечения выполнения функций муниципальными органами, казенными учреждениями</t>
  </si>
  <si>
    <t>Резервные фонды</t>
  </si>
  <si>
    <t>Мероприятия по благоустройству территорий населенных пунктов</t>
  </si>
  <si>
    <t>0501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</si>
  <si>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</si>
  <si>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</si>
  <si>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</si>
  <si>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</si>
  <si>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Жилищное хозяйство</t>
  </si>
  <si>
    <t>1403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</si>
  <si>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</si>
  <si>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</si>
  <si>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</si>
  <si>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</si>
  <si>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>Организация и содержание мест захоронения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</si>
  <si>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</si>
  <si>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селького поселения и непрограммным направлениям деятельности), </t>
  </si>
  <si>
    <t>Приложение № 8</t>
  </si>
  <si>
    <t xml:space="preserve">(муниципальным программам сельского поселения и непрограммным направлениям деятельности), </t>
  </si>
  <si>
    <t>Приложение № 9</t>
  </si>
  <si>
    <t>Вед-во</t>
  </si>
  <si>
    <t>Приложение № 10</t>
  </si>
  <si>
    <t>791</t>
  </si>
  <si>
    <t xml:space="preserve">Ведомственная структура расходов  бюджета </t>
  </si>
  <si>
    <t>Приложение № 5</t>
  </si>
  <si>
    <t>Приложение №6</t>
  </si>
  <si>
    <t>Резервный фонд сельского поселения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</si>
  <si>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</si>
  <si>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</si>
  <si>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</si>
  <si>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</si>
  <si>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</si>
  <si>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</si>
  <si>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</si>
  <si>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</si>
  <si>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</si>
  <si>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</si>
  <si>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</si>
  <si>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</si>
  <si>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</si>
  <si>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</si>
  <si>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</si>
  <si>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</si>
  <si>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2050000000</t>
  </si>
  <si>
    <t>2050100000</t>
  </si>
  <si>
    <t>Основное мероприятие "Мероприятия по жилищному хозяйству"</t>
  </si>
  <si>
    <t>2030000000</t>
  </si>
  <si>
    <t>2030100000</t>
  </si>
  <si>
    <t>2030103610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</si>
  <si>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</si>
  <si>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</si>
  <si>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</si>
  <si>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</si>
  <si>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</si>
  <si>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</si>
  <si>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Основное мероприятие "Содержание мест захоронения"</t>
  </si>
  <si>
    <t>2030400000</t>
  </si>
  <si>
    <t>2030406400</t>
  </si>
  <si>
    <t>2030374040</t>
  </si>
  <si>
    <t>Администрация сельского поселения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</si>
  <si>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</si>
  <si>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</si>
  <si>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</si>
  <si>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№_______ от ________декабря 2019 года</t>
  </si>
  <si>
    <t xml:space="preserve"> на 2020 год по разделам, подразделам,  целевым статьям  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</si>
  <si>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</si>
  <si>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</si>
  <si>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</si>
  <si>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</si>
  <si>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 xml:space="preserve"> на плановый период 2021 и 2022 годов по разделам, подразделам,  целевым статьям  </t>
  </si>
  <si>
    <t xml:space="preserve">на 2020 год по целевым статьям  </t>
  </si>
  <si>
    <t xml:space="preserve">на плановый период 2021 и 2022 годов по разделам, подразделам,  целевым статьям  </t>
  </si>
  <si>
    <t>2021 год</t>
  </si>
  <si>
    <t>2022 год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</si>
  <si>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</si>
  <si>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</si>
  <si>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</si>
  <si>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</si>
  <si>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</si>
  <si>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</si>
  <si>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</si>
  <si>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</si>
  <si>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</si>
  <si>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</si>
  <si>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</si>
  <si>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</si>
  <si>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</si>
  <si>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Основное мероприятие "Обеспечение пожарной безопасности на территории"</t>
  </si>
  <si>
    <t>2040103150</t>
  </si>
  <si>
    <t>Мероприятия по развитию инфраструктуры объектов противопожарной службы</t>
  </si>
  <si>
    <t>2050124300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</si>
  <si>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</si>
  <si>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</si>
  <si>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</si>
  <si>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</si>
  <si>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</si>
  <si>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</si>
  <si>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</si>
  <si>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</si>
  <si>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</si>
  <si>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</si>
  <si>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</si>
  <si>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</si>
  <si>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</si>
  <si>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</si>
  <si>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</si>
  <si>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Другие вопросы в области национальной экономики</t>
  </si>
  <si>
    <t>Подпрограмма "Проведение землеустроительных мероприятий на территории сельских поселений муниципального района Чишминский район"</t>
  </si>
  <si>
    <t>Основное мероприятие "Проведение землеустроительных мероприятий на территории сельского поселения"</t>
  </si>
  <si>
    <t>Проведение работ по землеустройству</t>
  </si>
  <si>
    <t>2070000000</t>
  </si>
  <si>
    <t>2070100000</t>
  </si>
  <si>
    <t>2070103330</t>
  </si>
  <si>
    <t>0412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</si>
  <si>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</si>
  <si>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</si>
  <si>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</si>
  <si>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</si>
  <si>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</si>
  <si>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>№__ от ___декабря 2019 года</t>
  </si>
  <si>
    <t>№___ от __декабря 2019 года</t>
  </si>
  <si>
    <t>Подпрограмма "Повышение эффективности деятельности органов местного самоуправления сельских поселений"</t>
  </si>
  <si>
    <t>УСЛОВНО УТВЕРЖДЕННЫЕ РАСХОДЫ</t>
  </si>
  <si>
    <t>9900</t>
  </si>
  <si>
    <t/>
  </si>
  <si>
    <t>Условно утвержденные расходы</t>
  </si>
  <si>
    <t>9999</t>
  </si>
  <si>
    <t>Непрограммные расходы</t>
  </si>
  <si>
    <t>Иные средства</t>
  </si>
  <si>
    <t>900</t>
  </si>
  <si>
    <t>9900000000</t>
  </si>
  <si>
    <t>9900099999</t>
  </si>
  <si>
    <t>Прочие межбюджетные трансферты общего характера</t>
  </si>
  <si>
    <t>Еремеевский  сельсовет</t>
  </si>
  <si>
    <t>"О бюджете сельского поселения Еремеевский  сельсовет муниципального района Чишминский район Республики Башкортостан на 2020 год и плановый период 2021 и 2022 годов"</t>
  </si>
  <si>
    <t>Распределение бюджетных ассигнований селького поселения Еремеевский  сельсовет муниципального района Чишминский район Республики Башкортостан</t>
  </si>
  <si>
    <t>Муниципальная программа "Комплексное развитие территории сельского поселения Еремеевский сельсовет муниципального района Чишминский район Республики Башкортостан"</t>
  </si>
  <si>
    <t>Подпрограмма "Повышение эффективности деятельности органов местного самоуправления сельского поселения Еремеевский сельсовет"</t>
  </si>
  <si>
    <t>Муниципальная программа «Комплексное развитие территории сельского поселения Еремеевский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</si>
  <si>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Еремеевский  сельсовет муниципального района Чишминский район РБ"</t>
  </si>
  <si>
    <t>Основное мероприятие "Резервный фонд сельского поселения Еремеевский  сельсовет"</t>
  </si>
  <si>
    <t>Подпрограмма "Управление и содержание имущества казны сельского поселения Еремеевский сельсовет муниципального района Чишминский район"</t>
  </si>
  <si>
    <t>Подпрограмма "Осуществление государственных полномочий по первичному воинскому учету на территории сельского поселения Еремеевский  сельсовет муниципального района Чишминский район"</t>
  </si>
  <si>
    <t xml:space="preserve">Муниципальная программа «Комплексное развитие территории сельского поселения Еремеевский сельсовет муниципального района Чишминский район Республики Башкортостан» </t>
  </si>
  <si>
    <t>Подпрограмма "Обеспечение пожарной безопасности на территории сельского поселения Еремеевский сельсовет муниципального района Чишминский район"</t>
  </si>
  <si>
    <t>Подпрограмма "Модернизация и развитие автомобильных дорог общего пользования местного значения сельского поселения Еремеевский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</si>
  <si>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 </t>
  </si>
  <si>
    <t>Подпрограмма "Жилищно-коммунальное хозяйство и благоустройство территории сельского поселения Еремеевский  сельсовет муниципального района Чишминский район"</t>
  </si>
  <si>
    <t>Еремеевский сельсовет</t>
  </si>
  <si>
    <t>"О бюджете сельского поселения Еремеевский сельсовет муниципального района Чишминский район Республики Башкортостан на 2020 год и плановый период 2021 и 2022 годов"</t>
  </si>
  <si>
    <t>Распределение бюджетных ассигнований селького поселения Еремеевский сельсовет муниципального района Чишминский район Республики Башкортостан</t>
  </si>
  <si>
    <t>Подпрограмма "Повышение эффективности деятельности органовм местного самоуправления сельского поселения Еремеевский сельсовет"</t>
  </si>
  <si>
    <t>Подпрограмма "Осуществление государственных полномочий по первичному воинскому учету на территории сельского поселения Еремеевский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</si>
  <si>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Еремеевский сельсовет муниципального района Чишминский район" </t>
  </si>
  <si>
    <t>Подпрограмма "Жилищно-коммунальное хозяйство и благоустройство территории сельского поселения Еремеевский сельсовет муниципального района Чишминский район"</t>
  </si>
  <si>
    <t>Подпрограмма "Управление муниицпальными финансами сельского поселения Еремеевский сельсовет муниципального района Чишминский район РБ"</t>
  </si>
  <si>
    <t xml:space="preserve">Распределение бюджетных ассигнований  сельского поселения Еремеевский сельсовет муниципального района Чишминский район  Республики Башкортостан </t>
  </si>
  <si>
    <t>Основное мероприятие "Резервный фонд сельского поселения Еремеевский сельсовет"</t>
  </si>
  <si>
    <t>сельского поселения Еремеевский сельсовет муниципального района Чишминский район Республики Башкортостан на 2020 год</t>
  </si>
  <si>
    <t>Подпрограмма "Управление муниицпальными финансами сельского поселения Еремеевскийсельсовет муниципального района Чишминский район РБ"</t>
  </si>
  <si>
    <t>Основное мероприятие "Резервный фонд сельского поселения Еремеевскийсельсовет"</t>
  </si>
  <si>
    <t>сельского поселения Еремеевский сельсовет муниципального района Чишминский район Республики Башкортостан наплановый период 2021 и 2022 годов</t>
  </si>
  <si>
    <t>Основное мероприятие "Ремонт автомобильных дорог"</t>
  </si>
  <si>
    <t>2040200000</t>
  </si>
  <si>
    <t>2040203150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</si>
</sst>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2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179" fontId="3" fillId="0" borderId="0" xfId="60" applyNumberFormat="1" applyFont="1" applyFill="1" applyAlignment="1">
      <alignment horizontal="left"/>
    </xf>
    <xf numFmtId="179" fontId="3" fillId="0" borderId="0" xfId="60" applyNumberFormat="1" applyFont="1" applyFill="1" applyAlignment="1">
      <alignment/>
    </xf>
    <xf numFmtId="179" fontId="4" fillId="0" borderId="10" xfId="60" applyNumberFormat="1" applyFont="1" applyFill="1" applyBorder="1" applyAlignment="1">
      <alignment horizontal="center" vertical="center" wrapText="1"/>
    </xf>
    <xf numFmtId="179" fontId="4" fillId="0" borderId="10" xfId="60" applyNumberFormat="1" applyFont="1" applyFill="1" applyBorder="1" applyAlignment="1">
      <alignment vertical="center" wrapText="1"/>
    </xf>
    <xf numFmtId="179" fontId="3" fillId="0" borderId="10" xfId="60" applyNumberFormat="1" applyFont="1" applyFill="1" applyBorder="1" applyAlignment="1">
      <alignment vertical="center" wrapText="1"/>
    </xf>
    <xf numFmtId="179" fontId="3" fillId="0" borderId="10" xfId="60" applyNumberFormat="1" applyFont="1" applyFill="1" applyBorder="1" applyAlignment="1">
      <alignment/>
    </xf>
    <xf numFmtId="179" fontId="3" fillId="0" borderId="10" xfId="60" applyNumberFormat="1" applyFont="1" applyFill="1" applyBorder="1" applyAlignment="1">
      <alignment horizontal="right" vertical="center" wrapText="1"/>
    </xf>
    <xf numFmtId="179" fontId="4" fillId="0" borderId="10" xfId="60" applyNumberFormat="1" applyFont="1" applyFill="1" applyBorder="1" applyAlignment="1">
      <alignment/>
    </xf>
    <xf numFmtId="179" fontId="3" fillId="0" borderId="10" xfId="60" applyNumberFormat="1" applyFont="1" applyFill="1" applyBorder="1" applyAlignment="1">
      <alignment wrapText="1"/>
    </xf>
    <xf numFmtId="179" fontId="4" fillId="0" borderId="10" xfId="60" applyNumberFormat="1" applyFont="1" applyFill="1" applyBorder="1" applyAlignment="1">
      <alignment wrapText="1"/>
    </xf>
    <xf numFmtId="179" fontId="3" fillId="0" borderId="0" xfId="60" applyNumberFormat="1" applyFont="1" applyFill="1" applyAlignment="1">
      <alignment vertical="center" wrapText="1"/>
    </xf>
    <xf numFmtId="0" fontId="43" fillId="0" borderId="10" xfId="0" applyFont="1" applyBorder="1" applyAlignment="1" quotePrefix="1">
      <alignment horizontal="left" vertical="top" wrapText="1"/>
    </xf>
    <xf numFmtId="0" fontId="43" fillId="0" borderId="10" xfId="0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shrinkToFit="1"/>
    </xf>
    <xf numFmtId="179" fontId="43" fillId="0" borderId="10" xfId="6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 quotePrefix="1">
      <alignment horizontal="right" vertical="center" wrapText="1"/>
    </xf>
    <xf numFmtId="0" fontId="44" fillId="0" borderId="10" xfId="0" applyFont="1" applyBorder="1" applyAlignment="1" quotePrefix="1">
      <alignment horizontal="left" vertical="top" wrapText="1"/>
    </xf>
    <xf numFmtId="49" fontId="44" fillId="0" borderId="10" xfId="0" applyNumberFormat="1" applyFont="1" applyBorder="1" applyAlignment="1" quotePrefix="1">
      <alignment horizontal="right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179" fontId="44" fillId="0" borderId="10" xfId="60" applyNumberFormat="1" applyFont="1" applyBorder="1" applyAlignment="1">
      <alignment horizontal="center" vertical="center" shrinkToFit="1"/>
    </xf>
    <xf numFmtId="179" fontId="3" fillId="0" borderId="10" xfId="60" applyNumberFormat="1" applyFont="1" applyFill="1" applyBorder="1" applyAlignment="1">
      <alignment horizontal="center"/>
    </xf>
    <xf numFmtId="179" fontId="4" fillId="0" borderId="10" xfId="60" applyNumberFormat="1" applyFont="1" applyFill="1" applyBorder="1" applyAlignment="1">
      <alignment horizontal="center"/>
    </xf>
    <xf numFmtId="179" fontId="3" fillId="0" borderId="10" xfId="60" applyNumberFormat="1" applyFont="1" applyFill="1" applyBorder="1" applyAlignment="1">
      <alignment horizontal="center" wrapText="1"/>
    </xf>
    <xf numFmtId="179" fontId="4" fillId="0" borderId="10" xfId="60" applyNumberFormat="1" applyFont="1" applyFill="1" applyBorder="1" applyAlignment="1">
      <alignment horizontal="center" wrapText="1"/>
    </xf>
    <xf numFmtId="179" fontId="44" fillId="0" borderId="10" xfId="60" applyNumberFormat="1" applyFont="1" applyBorder="1" applyAlignment="1">
      <alignment horizontal="center" shrinkToFit="1"/>
    </xf>
    <xf numFmtId="179" fontId="43" fillId="0" borderId="10" xfId="60" applyNumberFormat="1" applyFont="1" applyBorder="1" applyAlignment="1">
      <alignment horizontal="center" shrinkToFit="1"/>
    </xf>
    <xf numFmtId="0" fontId="44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left" vertical="top" wrapText="1"/>
    </xf>
    <xf numFmtId="0" fontId="44" fillId="0" borderId="10" xfId="0" applyFont="1" applyFill="1" applyBorder="1" applyAlignment="1" quotePrefix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shrinkToFit="1"/>
    </xf>
    <xf numFmtId="179" fontId="44" fillId="0" borderId="10" xfId="60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 quotePrefix="1">
      <alignment horizontal="left" vertical="top" wrapText="1"/>
    </xf>
    <xf numFmtId="0" fontId="43" fillId="0" borderId="10" xfId="0" applyFont="1" applyFill="1" applyBorder="1" applyAlignment="1" quotePrefix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shrinkToFit="1"/>
    </xf>
    <xf numFmtId="179" fontId="43" fillId="0" borderId="10" xfId="6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PageLayoutView="0" workbookViewId="0" topLeftCell="A1">
      <selection activeCell="A100" sqref="A100:IV100"/>
    </sheetView>
  </sheetViews>
  <sheetFormatPr defaultColWidth="9.00390625" defaultRowHeight="12.75"/>
  <cols>
    <col min="1" max="1" width="46.875" style="23" customWidth="1"/>
    <col min="2" max="2" width="7.875" style="1" customWidth="1"/>
    <col min="3" max="4" width="11.625" style="1" customWidth="1"/>
    <col min="5" max="5" width="11.625" style="15" customWidth="1"/>
    <col min="6" max="6" width="7.875" style="1" customWidth="1"/>
    <col min="7" max="16384" width="9.125" style="1" customWidth="1"/>
  </cols>
  <sheetData>
    <row r="1" ht="12">
      <c r="C1" s="15" t="s">
        <v>64</v>
      </c>
    </row>
    <row r="2" spans="3:6" ht="12">
      <c r="C2" s="14" t="s">
        <v>51</v>
      </c>
      <c r="E2" s="14"/>
      <c r="F2" s="14"/>
    </row>
    <row r="3" spans="3:6" ht="12">
      <c r="C3" s="14" t="s">
        <v>173</v>
      </c>
      <c r="E3" s="14"/>
      <c r="F3" s="14"/>
    </row>
    <row r="4" spans="3:5" ht="12">
      <c r="C4" s="14" t="s">
        <v>52</v>
      </c>
      <c r="E4" s="14"/>
    </row>
    <row r="5" spans="3:5" ht="12">
      <c r="C5" s="14" t="s">
        <v>53</v>
      </c>
      <c r="E5" s="14"/>
    </row>
    <row r="6" spans="3:5" ht="12">
      <c r="C6" s="14" t="s">
        <v>103</v>
      </c>
      <c r="E6" s="14"/>
    </row>
    <row r="7" spans="3:6" ht="59.25" customHeight="1">
      <c r="C7" s="91" t="s">
        <v>174</v>
      </c>
      <c r="D7" s="91"/>
      <c r="E7" s="91"/>
      <c r="F7" s="27"/>
    </row>
    <row r="8" spans="1:5" ht="12">
      <c r="A8" s="93" t="s">
        <v>175</v>
      </c>
      <c r="B8" s="93"/>
      <c r="C8" s="93"/>
      <c r="D8" s="93"/>
      <c r="E8" s="93"/>
    </row>
    <row r="9" spans="1:5" ht="12">
      <c r="A9" s="92" t="s">
        <v>104</v>
      </c>
      <c r="B9" s="92"/>
      <c r="C9" s="92"/>
      <c r="D9" s="92"/>
      <c r="E9" s="92"/>
    </row>
    <row r="10" spans="1:5" ht="12">
      <c r="A10" s="92" t="s">
        <v>55</v>
      </c>
      <c r="B10" s="92"/>
      <c r="C10" s="92"/>
      <c r="D10" s="92"/>
      <c r="E10" s="92"/>
    </row>
    <row r="11" spans="1:5" ht="12">
      <c r="A11" s="92" t="s">
        <v>29</v>
      </c>
      <c r="B11" s="92"/>
      <c r="C11" s="92"/>
      <c r="D11" s="92"/>
      <c r="E11" s="92"/>
    </row>
    <row r="12" ht="12">
      <c r="E12" s="15" t="s">
        <v>0</v>
      </c>
    </row>
    <row r="13" spans="1:5" ht="12">
      <c r="A13" s="30" t="s">
        <v>1</v>
      </c>
      <c r="B13" s="30" t="s">
        <v>2</v>
      </c>
      <c r="C13" s="30" t="s">
        <v>30</v>
      </c>
      <c r="D13" s="30" t="s">
        <v>31</v>
      </c>
      <c r="E13" s="31" t="s">
        <v>3</v>
      </c>
    </row>
    <row r="14" spans="1:5" s="7" customFormat="1" ht="12">
      <c r="A14" s="6">
        <v>1</v>
      </c>
      <c r="B14" s="6">
        <v>2</v>
      </c>
      <c r="C14" s="6">
        <v>3</v>
      </c>
      <c r="D14" s="6">
        <v>4</v>
      </c>
      <c r="E14" s="29">
        <v>5</v>
      </c>
    </row>
    <row r="15" spans="1:5" ht="12">
      <c r="A15" s="33" t="s">
        <v>4</v>
      </c>
      <c r="B15" s="33"/>
      <c r="C15" s="33"/>
      <c r="D15" s="33"/>
      <c r="E15" s="17">
        <f>E16+E49+E57+E64+E80+E110+E119+E126+E133</f>
        <v>5645.799999999999</v>
      </c>
    </row>
    <row r="16" spans="1:5" ht="12">
      <c r="A16" s="33" t="s">
        <v>5</v>
      </c>
      <c r="B16" s="12" t="s">
        <v>6</v>
      </c>
      <c r="C16" s="12"/>
      <c r="D16" s="12"/>
      <c r="E16" s="17">
        <f>E17+E23+E29+E37+E43</f>
        <v>2686.2</v>
      </c>
    </row>
    <row r="17" spans="1:5" ht="24">
      <c r="A17" s="36" t="s">
        <v>45</v>
      </c>
      <c r="B17" s="37" t="s">
        <v>44</v>
      </c>
      <c r="C17" s="37"/>
      <c r="D17" s="37"/>
      <c r="E17" s="39">
        <f>E18</f>
        <v>790.1</v>
      </c>
    </row>
    <row r="18" spans="1:5" ht="48">
      <c r="A18" s="36" t="s">
        <v>176</v>
      </c>
      <c r="B18" s="37" t="s">
        <v>44</v>
      </c>
      <c r="C18" s="37" t="s">
        <v>73</v>
      </c>
      <c r="D18" s="37"/>
      <c r="E18" s="39">
        <f>E19</f>
        <v>790.1</v>
      </c>
    </row>
    <row r="19" spans="1:5" ht="36">
      <c r="A19" s="36" t="s">
        <v>177</v>
      </c>
      <c r="B19" s="37" t="s">
        <v>44</v>
      </c>
      <c r="C19" s="37" t="s">
        <v>105</v>
      </c>
      <c r="D19" s="37"/>
      <c r="E19" s="39">
        <f>E20</f>
        <v>790.1</v>
      </c>
    </row>
    <row r="20" spans="1:5" ht="24">
      <c r="A20" s="36" t="s">
        <v>106</v>
      </c>
      <c r="B20" s="37" t="s">
        <v>44</v>
      </c>
      <c r="C20" s="37" t="s">
        <v>107</v>
      </c>
      <c r="D20" s="37"/>
      <c r="E20" s="39">
        <f>E21</f>
        <v>790.1</v>
      </c>
    </row>
    <row r="21" spans="1:5" ht="12">
      <c r="A21" s="36" t="s">
        <v>46</v>
      </c>
      <c r="B21" s="37" t="s">
        <v>44</v>
      </c>
      <c r="C21" s="37" t="s">
        <v>108</v>
      </c>
      <c r="D21" s="37"/>
      <c r="E21" s="39">
        <f>E22</f>
        <v>790.1</v>
      </c>
    </row>
    <row r="22" spans="1:5" ht="36">
      <c r="A22" s="36" t="s">
        <v>40</v>
      </c>
      <c r="B22" s="37" t="s">
        <v>44</v>
      </c>
      <c r="C22" s="37" t="s">
        <v>108</v>
      </c>
      <c r="D22" s="37" t="s">
        <v>32</v>
      </c>
      <c r="E22" s="39">
        <v>790.1</v>
      </c>
    </row>
    <row r="23" spans="1:5" ht="24" hidden="1">
      <c r="A23" s="36" t="s">
        <v>47</v>
      </c>
      <c r="B23" s="37" t="s">
        <v>13</v>
      </c>
      <c r="C23" s="37"/>
      <c r="D23" s="37"/>
      <c r="E23" s="39">
        <f>E24</f>
        <v>0</v>
      </c>
    </row>
    <row r="24" spans="1:5" ht="48" hidden="1">
      <c r="A24" s="36" t="s">
        <v>176</v>
      </c>
      <c r="B24" s="37" t="s">
        <v>13</v>
      </c>
      <c r="C24" s="37" t="s">
        <v>73</v>
      </c>
      <c r="D24" s="37"/>
      <c r="E24" s="39">
        <f>E25</f>
        <v>0</v>
      </c>
    </row>
    <row r="25" spans="1:5" ht="36" hidden="1">
      <c r="A25" s="36" t="s">
        <v>177</v>
      </c>
      <c r="B25" s="37" t="s">
        <v>13</v>
      </c>
      <c r="C25" s="37" t="s">
        <v>105</v>
      </c>
      <c r="D25" s="37"/>
      <c r="E25" s="39">
        <f>E26</f>
        <v>0</v>
      </c>
    </row>
    <row r="26" spans="1:5" ht="24" hidden="1">
      <c r="A26" s="36" t="s">
        <v>106</v>
      </c>
      <c r="B26" s="37" t="s">
        <v>13</v>
      </c>
      <c r="C26" s="37" t="s">
        <v>107</v>
      </c>
      <c r="D26" s="37"/>
      <c r="E26" s="39">
        <f>E27</f>
        <v>0</v>
      </c>
    </row>
    <row r="27" spans="1:5" ht="12" hidden="1">
      <c r="A27" s="36" t="s">
        <v>38</v>
      </c>
      <c r="B27" s="37" t="s">
        <v>13</v>
      </c>
      <c r="C27" s="37" t="s">
        <v>114</v>
      </c>
      <c r="D27" s="37"/>
      <c r="E27" s="39">
        <f>E28</f>
        <v>0</v>
      </c>
    </row>
    <row r="28" spans="1:5" ht="36" hidden="1">
      <c r="A28" s="36" t="s">
        <v>40</v>
      </c>
      <c r="B28" s="37" t="s">
        <v>13</v>
      </c>
      <c r="C28" s="37" t="s">
        <v>114</v>
      </c>
      <c r="D28" s="37" t="s">
        <v>32</v>
      </c>
      <c r="E28" s="39"/>
    </row>
    <row r="29" spans="1:5" ht="12">
      <c r="A29" s="36" t="s">
        <v>7</v>
      </c>
      <c r="B29" s="37" t="s">
        <v>8</v>
      </c>
      <c r="C29" s="37"/>
      <c r="D29" s="37"/>
      <c r="E29" s="39">
        <f>E30</f>
        <v>1876.1</v>
      </c>
    </row>
    <row r="30" spans="1:5" ht="48">
      <c r="A30" s="36" t="s">
        <v>176</v>
      </c>
      <c r="B30" s="37" t="s">
        <v>8</v>
      </c>
      <c r="C30" s="37" t="s">
        <v>73</v>
      </c>
      <c r="D30" s="37"/>
      <c r="E30" s="39">
        <f>E31</f>
        <v>1876.1</v>
      </c>
    </row>
    <row r="31" spans="1:5" ht="36">
      <c r="A31" s="36" t="s">
        <v>177</v>
      </c>
      <c r="B31" s="37" t="s">
        <v>8</v>
      </c>
      <c r="C31" s="37" t="s">
        <v>105</v>
      </c>
      <c r="D31" s="37"/>
      <c r="E31" s="39">
        <f>E32</f>
        <v>1876.1</v>
      </c>
    </row>
    <row r="32" spans="1:5" ht="24">
      <c r="A32" s="36" t="s">
        <v>106</v>
      </c>
      <c r="B32" s="37" t="s">
        <v>8</v>
      </c>
      <c r="C32" s="37" t="s">
        <v>107</v>
      </c>
      <c r="D32" s="37"/>
      <c r="E32" s="39">
        <f>E33</f>
        <v>1876.1</v>
      </c>
    </row>
    <row r="33" spans="1:5" ht="12">
      <c r="A33" s="36" t="s">
        <v>38</v>
      </c>
      <c r="B33" s="37" t="s">
        <v>8</v>
      </c>
      <c r="C33" s="37" t="s">
        <v>114</v>
      </c>
      <c r="D33" s="37"/>
      <c r="E33" s="39">
        <f>SUM(E34:E36)</f>
        <v>1876.1</v>
      </c>
    </row>
    <row r="34" spans="1:5" ht="36">
      <c r="A34" s="36" t="s">
        <v>40</v>
      </c>
      <c r="B34" s="37" t="s">
        <v>8</v>
      </c>
      <c r="C34" s="37" t="s">
        <v>114</v>
      </c>
      <c r="D34" s="37" t="s">
        <v>32</v>
      </c>
      <c r="E34" s="39">
        <v>1302.7</v>
      </c>
    </row>
    <row r="35" spans="1:5" ht="12">
      <c r="A35" s="36" t="s">
        <v>37</v>
      </c>
      <c r="B35" s="37" t="s">
        <v>8</v>
      </c>
      <c r="C35" s="37" t="s">
        <v>114</v>
      </c>
      <c r="D35" s="37" t="s">
        <v>34</v>
      </c>
      <c r="E35" s="39">
        <v>476.9</v>
      </c>
    </row>
    <row r="36" spans="1:5" ht="12">
      <c r="A36" s="36" t="s">
        <v>35</v>
      </c>
      <c r="B36" s="37" t="s">
        <v>8</v>
      </c>
      <c r="C36" s="37" t="s">
        <v>114</v>
      </c>
      <c r="D36" s="37" t="s">
        <v>36</v>
      </c>
      <c r="E36" s="39">
        <v>96.5</v>
      </c>
    </row>
    <row r="37" spans="1:5" ht="12">
      <c r="A37" s="38" t="s">
        <v>41</v>
      </c>
      <c r="B37" s="37" t="s">
        <v>21</v>
      </c>
      <c r="C37" s="37"/>
      <c r="D37" s="37"/>
      <c r="E37" s="39">
        <f>E38</f>
        <v>20</v>
      </c>
    </row>
    <row r="38" spans="1:5" ht="48">
      <c r="A38" s="36" t="s">
        <v>178</v>
      </c>
      <c r="B38" s="37" t="s">
        <v>21</v>
      </c>
      <c r="C38" s="37" t="s">
        <v>73</v>
      </c>
      <c r="D38" s="37"/>
      <c r="E38" s="39">
        <f>E39</f>
        <v>20</v>
      </c>
    </row>
    <row r="39" spans="1:5" ht="36">
      <c r="A39" s="36" t="s">
        <v>179</v>
      </c>
      <c r="B39" s="37" t="s">
        <v>21</v>
      </c>
      <c r="C39" s="37" t="s">
        <v>74</v>
      </c>
      <c r="D39" s="37"/>
      <c r="E39" s="39">
        <f>E40</f>
        <v>20</v>
      </c>
    </row>
    <row r="40" spans="1:5" ht="24">
      <c r="A40" s="36" t="s">
        <v>180</v>
      </c>
      <c r="B40" s="37" t="s">
        <v>21</v>
      </c>
      <c r="C40" s="37" t="s">
        <v>115</v>
      </c>
      <c r="D40" s="37"/>
      <c r="E40" s="39">
        <f>E41</f>
        <v>20</v>
      </c>
    </row>
    <row r="41" spans="1:5" ht="12">
      <c r="A41" s="38" t="s">
        <v>66</v>
      </c>
      <c r="B41" s="13" t="s">
        <v>21</v>
      </c>
      <c r="C41" s="13" t="s">
        <v>116</v>
      </c>
      <c r="D41" s="13"/>
      <c r="E41" s="18">
        <f>E42</f>
        <v>20</v>
      </c>
    </row>
    <row r="42" spans="1:5" ht="12">
      <c r="A42" s="36" t="s">
        <v>35</v>
      </c>
      <c r="B42" s="13" t="s">
        <v>21</v>
      </c>
      <c r="C42" s="13" t="s">
        <v>116</v>
      </c>
      <c r="D42" s="13" t="s">
        <v>36</v>
      </c>
      <c r="E42" s="18">
        <v>20</v>
      </c>
    </row>
    <row r="43" spans="1:5" ht="12" hidden="1">
      <c r="A43" s="36" t="s">
        <v>139</v>
      </c>
      <c r="B43" s="13" t="s">
        <v>140</v>
      </c>
      <c r="C43" s="13"/>
      <c r="D43" s="13"/>
      <c r="E43" s="18">
        <f>E44</f>
        <v>0</v>
      </c>
    </row>
    <row r="44" spans="1:5" ht="48" hidden="1">
      <c r="A44" s="36" t="s">
        <v>178</v>
      </c>
      <c r="B44" s="13" t="s">
        <v>140</v>
      </c>
      <c r="C44" s="37" t="s">
        <v>73</v>
      </c>
      <c r="D44" s="13"/>
      <c r="E44" s="18">
        <f>E45</f>
        <v>0</v>
      </c>
    </row>
    <row r="45" spans="1:5" ht="36" hidden="1">
      <c r="A45" s="36" t="s">
        <v>181</v>
      </c>
      <c r="B45" s="13" t="s">
        <v>140</v>
      </c>
      <c r="C45" s="37" t="s">
        <v>142</v>
      </c>
      <c r="D45" s="13"/>
      <c r="E45" s="18">
        <f>E46</f>
        <v>0</v>
      </c>
    </row>
    <row r="46" spans="1:5" ht="24" hidden="1">
      <c r="A46" s="36" t="s">
        <v>141</v>
      </c>
      <c r="B46" s="13" t="s">
        <v>140</v>
      </c>
      <c r="C46" s="37" t="s">
        <v>143</v>
      </c>
      <c r="D46" s="13"/>
      <c r="E46" s="18">
        <f>E47</f>
        <v>0</v>
      </c>
    </row>
    <row r="47" spans="1:5" ht="12" hidden="1">
      <c r="A47" s="36" t="s">
        <v>144</v>
      </c>
      <c r="B47" s="13" t="s">
        <v>140</v>
      </c>
      <c r="C47" s="37" t="s">
        <v>145</v>
      </c>
      <c r="D47" s="13"/>
      <c r="E47" s="18">
        <f>E48</f>
        <v>0</v>
      </c>
    </row>
    <row r="48" spans="1:5" ht="12" hidden="1">
      <c r="A48" s="36" t="s">
        <v>37</v>
      </c>
      <c r="B48" s="13" t="s">
        <v>140</v>
      </c>
      <c r="C48" s="37" t="s">
        <v>145</v>
      </c>
      <c r="D48" s="13" t="s">
        <v>34</v>
      </c>
      <c r="E48" s="18"/>
    </row>
    <row r="49" spans="1:5" ht="12">
      <c r="A49" s="3" t="s">
        <v>24</v>
      </c>
      <c r="B49" s="34" t="s">
        <v>22</v>
      </c>
      <c r="C49" s="34"/>
      <c r="D49" s="34"/>
      <c r="E49" s="35">
        <f>E50</f>
        <v>267.7</v>
      </c>
    </row>
    <row r="50" spans="1:5" ht="12">
      <c r="A50" s="3" t="s">
        <v>23</v>
      </c>
      <c r="B50" s="13" t="s">
        <v>19</v>
      </c>
      <c r="C50" s="13"/>
      <c r="D50" s="13"/>
      <c r="E50" s="18">
        <f>E51</f>
        <v>267.7</v>
      </c>
    </row>
    <row r="51" spans="1:5" ht="48">
      <c r="A51" s="36" t="s">
        <v>178</v>
      </c>
      <c r="B51" s="13" t="s">
        <v>19</v>
      </c>
      <c r="C51" s="13" t="s">
        <v>73</v>
      </c>
      <c r="D51" s="13"/>
      <c r="E51" s="18">
        <f>E52</f>
        <v>267.7</v>
      </c>
    </row>
    <row r="52" spans="1:5" ht="48">
      <c r="A52" s="36" t="s">
        <v>182</v>
      </c>
      <c r="B52" s="13" t="s">
        <v>19</v>
      </c>
      <c r="C52" s="13" t="s">
        <v>80</v>
      </c>
      <c r="D52" s="13"/>
      <c r="E52" s="18">
        <f>E53</f>
        <v>267.7</v>
      </c>
    </row>
    <row r="53" spans="1:5" ht="36">
      <c r="A53" s="36" t="s">
        <v>79</v>
      </c>
      <c r="B53" s="13" t="s">
        <v>19</v>
      </c>
      <c r="C53" s="13" t="s">
        <v>81</v>
      </c>
      <c r="D53" s="13"/>
      <c r="E53" s="18">
        <f>E54</f>
        <v>267.7</v>
      </c>
    </row>
    <row r="54" spans="1:5" ht="24">
      <c r="A54" s="38" t="s">
        <v>122</v>
      </c>
      <c r="B54" s="13" t="s">
        <v>19</v>
      </c>
      <c r="C54" s="13" t="s">
        <v>82</v>
      </c>
      <c r="D54" s="4"/>
      <c r="E54" s="28">
        <f>SUM(E55:E56)</f>
        <v>267.7</v>
      </c>
    </row>
    <row r="55" spans="1:5" ht="24">
      <c r="A55" s="36" t="s">
        <v>33</v>
      </c>
      <c r="B55" s="13" t="s">
        <v>19</v>
      </c>
      <c r="C55" s="13" t="s">
        <v>82</v>
      </c>
      <c r="D55" s="4">
        <v>100</v>
      </c>
      <c r="E55" s="28">
        <v>245</v>
      </c>
    </row>
    <row r="56" spans="1:5" ht="12">
      <c r="A56" s="36" t="s">
        <v>37</v>
      </c>
      <c r="B56" s="13" t="s">
        <v>19</v>
      </c>
      <c r="C56" s="13" t="s">
        <v>82</v>
      </c>
      <c r="D56" s="4">
        <v>200</v>
      </c>
      <c r="E56" s="28">
        <v>22.7</v>
      </c>
    </row>
    <row r="57" spans="1:5" ht="24" hidden="1">
      <c r="A57" s="33" t="s">
        <v>123</v>
      </c>
      <c r="B57" s="34" t="s">
        <v>124</v>
      </c>
      <c r="C57" s="34"/>
      <c r="D57" s="44"/>
      <c r="E57" s="45">
        <f aca="true" t="shared" si="0" ref="E57:E62">E58</f>
        <v>0</v>
      </c>
    </row>
    <row r="58" spans="1:5" ht="12" hidden="1">
      <c r="A58" s="36" t="s">
        <v>125</v>
      </c>
      <c r="B58" s="13" t="s">
        <v>126</v>
      </c>
      <c r="C58" s="13"/>
      <c r="D58" s="4"/>
      <c r="E58" s="28">
        <f t="shared" si="0"/>
        <v>0</v>
      </c>
    </row>
    <row r="59" spans="1:5" ht="48" hidden="1">
      <c r="A59" s="36" t="s">
        <v>183</v>
      </c>
      <c r="B59" s="13" t="s">
        <v>126</v>
      </c>
      <c r="C59" s="13" t="s">
        <v>73</v>
      </c>
      <c r="D59" s="4"/>
      <c r="E59" s="28">
        <f t="shared" si="0"/>
        <v>0</v>
      </c>
    </row>
    <row r="60" spans="1:5" ht="36" hidden="1">
      <c r="A60" s="36" t="s">
        <v>184</v>
      </c>
      <c r="B60" s="13" t="s">
        <v>126</v>
      </c>
      <c r="C60" s="13" t="s">
        <v>83</v>
      </c>
      <c r="D60" s="4"/>
      <c r="E60" s="28">
        <f t="shared" si="0"/>
        <v>0</v>
      </c>
    </row>
    <row r="61" spans="1:5" ht="24" hidden="1">
      <c r="A61" s="36" t="s">
        <v>127</v>
      </c>
      <c r="B61" s="13" t="s">
        <v>126</v>
      </c>
      <c r="C61" s="13" t="s">
        <v>84</v>
      </c>
      <c r="D61" s="4"/>
      <c r="E61" s="28">
        <f t="shared" si="0"/>
        <v>0</v>
      </c>
    </row>
    <row r="62" spans="1:5" ht="24" hidden="1">
      <c r="A62" s="36" t="s">
        <v>129</v>
      </c>
      <c r="B62" s="13" t="s">
        <v>126</v>
      </c>
      <c r="C62" s="13" t="s">
        <v>130</v>
      </c>
      <c r="D62" s="4"/>
      <c r="E62" s="28">
        <f t="shared" si="0"/>
        <v>0</v>
      </c>
    </row>
    <row r="63" spans="1:5" ht="12" hidden="1">
      <c r="A63" s="36" t="s">
        <v>37</v>
      </c>
      <c r="B63" s="13" t="s">
        <v>126</v>
      </c>
      <c r="C63" s="13" t="s">
        <v>130</v>
      </c>
      <c r="D63" s="4">
        <v>200</v>
      </c>
      <c r="E63" s="28"/>
    </row>
    <row r="64" spans="1:5" ht="12">
      <c r="A64" s="33" t="s">
        <v>70</v>
      </c>
      <c r="B64" s="34" t="s">
        <v>69</v>
      </c>
      <c r="C64" s="34"/>
      <c r="D64" s="44"/>
      <c r="E64" s="45">
        <f>E65+E74</f>
        <v>1057.8</v>
      </c>
    </row>
    <row r="65" spans="1:5" ht="12">
      <c r="A65" s="33" t="s">
        <v>71</v>
      </c>
      <c r="B65" s="34" t="s">
        <v>68</v>
      </c>
      <c r="C65" s="34"/>
      <c r="D65" s="44"/>
      <c r="E65" s="45">
        <f>E66</f>
        <v>1057.8</v>
      </c>
    </row>
    <row r="66" spans="1:5" ht="48">
      <c r="A66" s="36" t="s">
        <v>183</v>
      </c>
      <c r="B66" s="13" t="s">
        <v>68</v>
      </c>
      <c r="C66" s="13" t="s">
        <v>73</v>
      </c>
      <c r="D66" s="4"/>
      <c r="E66" s="28">
        <f>E67</f>
        <v>1057.8</v>
      </c>
    </row>
    <row r="67" spans="1:5" ht="48">
      <c r="A67" s="36" t="s">
        <v>185</v>
      </c>
      <c r="B67" s="13" t="s">
        <v>68</v>
      </c>
      <c r="C67" s="13" t="s">
        <v>77</v>
      </c>
      <c r="D67" s="4"/>
      <c r="E67" s="28">
        <f>E68+E71</f>
        <v>1057.8</v>
      </c>
    </row>
    <row r="68" spans="1:5" ht="12">
      <c r="A68" s="36" t="s">
        <v>131</v>
      </c>
      <c r="B68" s="13" t="s">
        <v>68</v>
      </c>
      <c r="C68" s="13" t="s">
        <v>78</v>
      </c>
      <c r="D68" s="4"/>
      <c r="E68" s="28">
        <f>E69</f>
        <v>780</v>
      </c>
    </row>
    <row r="69" spans="1:5" ht="12">
      <c r="A69" s="36" t="s">
        <v>72</v>
      </c>
      <c r="B69" s="13" t="s">
        <v>68</v>
      </c>
      <c r="C69" s="13" t="s">
        <v>128</v>
      </c>
      <c r="D69" s="4"/>
      <c r="E69" s="28">
        <f>E70</f>
        <v>780</v>
      </c>
    </row>
    <row r="70" spans="1:5" ht="12">
      <c r="A70" s="36" t="s">
        <v>37</v>
      </c>
      <c r="B70" s="13" t="s">
        <v>68</v>
      </c>
      <c r="C70" s="13" t="s">
        <v>128</v>
      </c>
      <c r="D70" s="4">
        <v>200</v>
      </c>
      <c r="E70" s="28">
        <v>780</v>
      </c>
    </row>
    <row r="71" spans="1:5" ht="12">
      <c r="A71" s="36" t="s">
        <v>202</v>
      </c>
      <c r="B71" s="13" t="s">
        <v>68</v>
      </c>
      <c r="C71" s="13" t="s">
        <v>203</v>
      </c>
      <c r="D71" s="4"/>
      <c r="E71" s="28">
        <f>E72</f>
        <v>277.8</v>
      </c>
    </row>
    <row r="72" spans="1:5" ht="12">
      <c r="A72" s="36" t="s">
        <v>72</v>
      </c>
      <c r="B72" s="13" t="s">
        <v>68</v>
      </c>
      <c r="C72" s="13" t="s">
        <v>204</v>
      </c>
      <c r="D72" s="4"/>
      <c r="E72" s="28">
        <f>E73</f>
        <v>277.8</v>
      </c>
    </row>
    <row r="73" spans="1:5" ht="12">
      <c r="A73" s="36" t="s">
        <v>37</v>
      </c>
      <c r="B73" s="13" t="s">
        <v>68</v>
      </c>
      <c r="C73" s="13" t="s">
        <v>204</v>
      </c>
      <c r="D73" s="4">
        <v>200</v>
      </c>
      <c r="E73" s="28">
        <v>277.8</v>
      </c>
    </row>
    <row r="74" spans="1:5" ht="12" hidden="1">
      <c r="A74" s="36" t="s">
        <v>146</v>
      </c>
      <c r="B74" s="13" t="s">
        <v>153</v>
      </c>
      <c r="C74" s="13"/>
      <c r="D74" s="4"/>
      <c r="E74" s="28">
        <f>E75</f>
        <v>0</v>
      </c>
    </row>
    <row r="75" spans="1:5" ht="48" hidden="1">
      <c r="A75" s="36" t="s">
        <v>183</v>
      </c>
      <c r="B75" s="13" t="s">
        <v>153</v>
      </c>
      <c r="C75" s="13" t="s">
        <v>73</v>
      </c>
      <c r="D75" s="4"/>
      <c r="E75" s="28">
        <f>E76</f>
        <v>0</v>
      </c>
    </row>
    <row r="76" spans="1:5" ht="36" hidden="1">
      <c r="A76" s="36" t="s">
        <v>147</v>
      </c>
      <c r="B76" s="13" t="s">
        <v>153</v>
      </c>
      <c r="C76" s="13" t="s">
        <v>150</v>
      </c>
      <c r="D76" s="4"/>
      <c r="E76" s="28">
        <f>E77</f>
        <v>0</v>
      </c>
    </row>
    <row r="77" spans="1:5" ht="24" hidden="1">
      <c r="A77" s="36" t="s">
        <v>148</v>
      </c>
      <c r="B77" s="13" t="s">
        <v>153</v>
      </c>
      <c r="C77" s="13" t="s">
        <v>151</v>
      </c>
      <c r="D77" s="4"/>
      <c r="E77" s="28">
        <f>E78</f>
        <v>0</v>
      </c>
    </row>
    <row r="78" spans="1:5" ht="12" hidden="1">
      <c r="A78" s="36" t="s">
        <v>149</v>
      </c>
      <c r="B78" s="13" t="s">
        <v>153</v>
      </c>
      <c r="C78" s="13" t="s">
        <v>152</v>
      </c>
      <c r="D78" s="4"/>
      <c r="E78" s="28">
        <f>E79</f>
        <v>0</v>
      </c>
    </row>
    <row r="79" spans="1:5" ht="12" hidden="1">
      <c r="A79" s="36" t="s">
        <v>37</v>
      </c>
      <c r="B79" s="13" t="s">
        <v>153</v>
      </c>
      <c r="C79" s="13" t="s">
        <v>152</v>
      </c>
      <c r="D79" s="4">
        <v>200</v>
      </c>
      <c r="E79" s="28"/>
    </row>
    <row r="80" spans="1:5" s="2" customFormat="1" ht="12">
      <c r="A80" s="3" t="s">
        <v>14</v>
      </c>
      <c r="B80" s="12" t="s">
        <v>15</v>
      </c>
      <c r="C80" s="12"/>
      <c r="D80" s="12"/>
      <c r="E80" s="17">
        <f>E81+E87+E94+E104</f>
        <v>959.9</v>
      </c>
    </row>
    <row r="81" spans="1:5" s="2" customFormat="1" ht="12" hidden="1">
      <c r="A81" s="3" t="s">
        <v>48</v>
      </c>
      <c r="B81" s="12" t="s">
        <v>43</v>
      </c>
      <c r="C81" s="12"/>
      <c r="D81" s="12"/>
      <c r="E81" s="17">
        <f>E82</f>
        <v>0</v>
      </c>
    </row>
    <row r="82" spans="1:5" s="2" customFormat="1" ht="48" hidden="1">
      <c r="A82" s="36" t="s">
        <v>183</v>
      </c>
      <c r="B82" s="37" t="s">
        <v>43</v>
      </c>
      <c r="C82" s="37" t="s">
        <v>73</v>
      </c>
      <c r="D82" s="37"/>
      <c r="E82" s="39">
        <f>E83</f>
        <v>0</v>
      </c>
    </row>
    <row r="83" spans="1:5" s="2" customFormat="1" ht="48" hidden="1">
      <c r="A83" s="36" t="s">
        <v>186</v>
      </c>
      <c r="B83" s="37" t="s">
        <v>43</v>
      </c>
      <c r="C83" s="37" t="s">
        <v>86</v>
      </c>
      <c r="D83" s="37"/>
      <c r="E83" s="39">
        <f>E84</f>
        <v>0</v>
      </c>
    </row>
    <row r="84" spans="1:5" s="2" customFormat="1" ht="24" hidden="1">
      <c r="A84" s="36" t="s">
        <v>85</v>
      </c>
      <c r="B84" s="37" t="s">
        <v>43</v>
      </c>
      <c r="C84" s="37" t="s">
        <v>87</v>
      </c>
      <c r="D84" s="37"/>
      <c r="E84" s="39">
        <f>E85</f>
        <v>0</v>
      </c>
    </row>
    <row r="85" spans="1:5" s="2" customFormat="1" ht="36" hidden="1">
      <c r="A85" s="36" t="s">
        <v>67</v>
      </c>
      <c r="B85" s="37" t="s">
        <v>43</v>
      </c>
      <c r="C85" s="37" t="s">
        <v>88</v>
      </c>
      <c r="D85" s="37"/>
      <c r="E85" s="39">
        <f>E86</f>
        <v>0</v>
      </c>
    </row>
    <row r="86" spans="1:5" s="2" customFormat="1" ht="12" hidden="1">
      <c r="A86" s="25" t="s">
        <v>37</v>
      </c>
      <c r="B86" s="37" t="s">
        <v>43</v>
      </c>
      <c r="C86" s="37" t="s">
        <v>88</v>
      </c>
      <c r="D86" s="37" t="s">
        <v>34</v>
      </c>
      <c r="E86" s="17"/>
    </row>
    <row r="87" spans="1:5" ht="12">
      <c r="A87" s="3" t="s">
        <v>16</v>
      </c>
      <c r="B87" s="12" t="s">
        <v>17</v>
      </c>
      <c r="C87" s="12"/>
      <c r="D87" s="12"/>
      <c r="E87" s="17">
        <f>E88</f>
        <v>510.2</v>
      </c>
    </row>
    <row r="88" spans="1:5" ht="48">
      <c r="A88" s="36" t="s">
        <v>183</v>
      </c>
      <c r="B88" s="37" t="s">
        <v>17</v>
      </c>
      <c r="C88" s="37" t="s">
        <v>73</v>
      </c>
      <c r="D88" s="37"/>
      <c r="E88" s="39">
        <f>E89</f>
        <v>510.2</v>
      </c>
    </row>
    <row r="89" spans="1:5" ht="48">
      <c r="A89" s="36" t="s">
        <v>187</v>
      </c>
      <c r="B89" s="37" t="s">
        <v>17</v>
      </c>
      <c r="C89" s="37" t="s">
        <v>86</v>
      </c>
      <c r="D89" s="37"/>
      <c r="E89" s="39">
        <f>E90</f>
        <v>510.2</v>
      </c>
    </row>
    <row r="90" spans="1:5" ht="24">
      <c r="A90" s="36" t="s">
        <v>89</v>
      </c>
      <c r="B90" s="37" t="s">
        <v>17</v>
      </c>
      <c r="C90" s="37" t="s">
        <v>90</v>
      </c>
      <c r="D90" s="37"/>
      <c r="E90" s="39">
        <f>E91</f>
        <v>510.2</v>
      </c>
    </row>
    <row r="91" spans="1:5" ht="12">
      <c r="A91" s="38" t="s">
        <v>39</v>
      </c>
      <c r="B91" s="37" t="s">
        <v>17</v>
      </c>
      <c r="C91" s="37" t="s">
        <v>91</v>
      </c>
      <c r="D91" s="37"/>
      <c r="E91" s="39">
        <f>SUM(E92:E93)</f>
        <v>510.2</v>
      </c>
    </row>
    <row r="92" spans="1:5" ht="12">
      <c r="A92" s="36" t="s">
        <v>37</v>
      </c>
      <c r="B92" s="37" t="s">
        <v>17</v>
      </c>
      <c r="C92" s="37" t="s">
        <v>91</v>
      </c>
      <c r="D92" s="37" t="s">
        <v>34</v>
      </c>
      <c r="E92" s="39">
        <v>510.2</v>
      </c>
    </row>
    <row r="93" spans="1:5" ht="12" hidden="1">
      <c r="A93" s="38" t="s">
        <v>35</v>
      </c>
      <c r="B93" s="37" t="s">
        <v>17</v>
      </c>
      <c r="C93" s="37" t="s">
        <v>91</v>
      </c>
      <c r="D93" s="37" t="s">
        <v>36</v>
      </c>
      <c r="E93" s="39"/>
    </row>
    <row r="94" spans="1:5" ht="12">
      <c r="A94" s="3" t="s">
        <v>25</v>
      </c>
      <c r="B94" s="12" t="s">
        <v>26</v>
      </c>
      <c r="C94" s="12"/>
      <c r="D94" s="12"/>
      <c r="E94" s="17">
        <f>E95</f>
        <v>449.7</v>
      </c>
    </row>
    <row r="95" spans="1:5" ht="48">
      <c r="A95" s="36" t="s">
        <v>183</v>
      </c>
      <c r="B95" s="37" t="s">
        <v>26</v>
      </c>
      <c r="C95" s="37" t="s">
        <v>73</v>
      </c>
      <c r="D95" s="12"/>
      <c r="E95" s="39">
        <f>E96</f>
        <v>449.7</v>
      </c>
    </row>
    <row r="96" spans="1:5" ht="48">
      <c r="A96" s="36" t="s">
        <v>186</v>
      </c>
      <c r="B96" s="37" t="s">
        <v>26</v>
      </c>
      <c r="C96" s="37" t="s">
        <v>86</v>
      </c>
      <c r="D96" s="12"/>
      <c r="E96" s="39">
        <f>E97+E101</f>
        <v>449.7</v>
      </c>
    </row>
    <row r="97" spans="1:5" ht="24">
      <c r="A97" s="36" t="s">
        <v>92</v>
      </c>
      <c r="B97" s="37" t="s">
        <v>26</v>
      </c>
      <c r="C97" s="37" t="s">
        <v>93</v>
      </c>
      <c r="D97" s="12"/>
      <c r="E97" s="39">
        <f>E98</f>
        <v>391.7</v>
      </c>
    </row>
    <row r="98" spans="1:5" ht="24">
      <c r="A98" s="38" t="s">
        <v>42</v>
      </c>
      <c r="B98" s="37" t="s">
        <v>26</v>
      </c>
      <c r="C98" s="37" t="s">
        <v>94</v>
      </c>
      <c r="D98" s="37"/>
      <c r="E98" s="39">
        <f>SUM(E99:E100)</f>
        <v>391.7</v>
      </c>
    </row>
    <row r="99" spans="1:5" ht="12">
      <c r="A99" s="25" t="s">
        <v>37</v>
      </c>
      <c r="B99" s="37" t="s">
        <v>26</v>
      </c>
      <c r="C99" s="37" t="s">
        <v>94</v>
      </c>
      <c r="D99" s="37" t="s">
        <v>34</v>
      </c>
      <c r="E99" s="39">
        <v>391.7</v>
      </c>
    </row>
    <row r="100" spans="1:5" ht="12" hidden="1">
      <c r="A100" s="38" t="s">
        <v>35</v>
      </c>
      <c r="B100" s="37" t="s">
        <v>26</v>
      </c>
      <c r="C100" s="37" t="s">
        <v>94</v>
      </c>
      <c r="D100" s="37" t="s">
        <v>36</v>
      </c>
      <c r="E100" s="39"/>
    </row>
    <row r="101" spans="1:5" ht="12">
      <c r="A101" s="38" t="s">
        <v>95</v>
      </c>
      <c r="B101" s="37" t="s">
        <v>26</v>
      </c>
      <c r="C101" s="37" t="s">
        <v>96</v>
      </c>
      <c r="D101" s="37"/>
      <c r="E101" s="39">
        <f>E102</f>
        <v>58</v>
      </c>
    </row>
    <row r="102" spans="1:5" ht="12">
      <c r="A102" s="38" t="s">
        <v>54</v>
      </c>
      <c r="B102" s="37" t="s">
        <v>26</v>
      </c>
      <c r="C102" s="37" t="s">
        <v>97</v>
      </c>
      <c r="D102" s="37"/>
      <c r="E102" s="39">
        <f>E103</f>
        <v>58</v>
      </c>
    </row>
    <row r="103" spans="1:5" ht="12">
      <c r="A103" s="25" t="s">
        <v>37</v>
      </c>
      <c r="B103" s="37" t="s">
        <v>26</v>
      </c>
      <c r="C103" s="37" t="s">
        <v>97</v>
      </c>
      <c r="D103" s="37" t="s">
        <v>34</v>
      </c>
      <c r="E103" s="39">
        <v>58</v>
      </c>
    </row>
    <row r="104" spans="1:5" ht="24" hidden="1">
      <c r="A104" s="46" t="s">
        <v>102</v>
      </c>
      <c r="B104" s="12" t="s">
        <v>101</v>
      </c>
      <c r="C104" s="12"/>
      <c r="D104" s="12"/>
      <c r="E104" s="17">
        <f>E105</f>
        <v>0</v>
      </c>
    </row>
    <row r="105" spans="1:5" ht="48" hidden="1">
      <c r="A105" s="36" t="s">
        <v>183</v>
      </c>
      <c r="B105" s="37" t="s">
        <v>101</v>
      </c>
      <c r="C105" s="37" t="s">
        <v>73</v>
      </c>
      <c r="D105" s="37"/>
      <c r="E105" s="39">
        <f>E106</f>
        <v>0</v>
      </c>
    </row>
    <row r="106" spans="1:5" ht="48" hidden="1">
      <c r="A106" s="36" t="s">
        <v>186</v>
      </c>
      <c r="B106" s="37" t="s">
        <v>101</v>
      </c>
      <c r="C106" s="37" t="s">
        <v>86</v>
      </c>
      <c r="D106" s="37"/>
      <c r="E106" s="39">
        <f>E107</f>
        <v>0</v>
      </c>
    </row>
    <row r="107" spans="1:5" ht="24" hidden="1">
      <c r="A107" s="36" t="s">
        <v>92</v>
      </c>
      <c r="B107" s="37" t="s">
        <v>101</v>
      </c>
      <c r="C107" s="37" t="s">
        <v>93</v>
      </c>
      <c r="D107" s="37"/>
      <c r="E107" s="39">
        <f>E108</f>
        <v>0</v>
      </c>
    </row>
    <row r="108" spans="1:5" ht="60" hidden="1">
      <c r="A108" s="47" t="s">
        <v>132</v>
      </c>
      <c r="B108" s="37" t="s">
        <v>101</v>
      </c>
      <c r="C108" s="37" t="s">
        <v>98</v>
      </c>
      <c r="D108" s="37"/>
      <c r="E108" s="39">
        <f>E109</f>
        <v>0</v>
      </c>
    </row>
    <row r="109" spans="1:5" ht="12" hidden="1">
      <c r="A109" s="25" t="s">
        <v>37</v>
      </c>
      <c r="B109" s="37" t="s">
        <v>101</v>
      </c>
      <c r="C109" s="37" t="s">
        <v>98</v>
      </c>
      <c r="D109" s="37" t="s">
        <v>34</v>
      </c>
      <c r="E109" s="39"/>
    </row>
    <row r="110" spans="1:5" ht="12" hidden="1">
      <c r="A110" s="46" t="s">
        <v>133</v>
      </c>
      <c r="B110" s="12" t="s">
        <v>134</v>
      </c>
      <c r="C110" s="12"/>
      <c r="D110" s="12"/>
      <c r="E110" s="17">
        <f>E111</f>
        <v>0</v>
      </c>
    </row>
    <row r="111" spans="1:5" ht="12" hidden="1">
      <c r="A111" s="25" t="s">
        <v>135</v>
      </c>
      <c r="B111" s="37" t="s">
        <v>136</v>
      </c>
      <c r="C111" s="37"/>
      <c r="D111" s="37"/>
      <c r="E111" s="39">
        <f>E112</f>
        <v>0</v>
      </c>
    </row>
    <row r="112" spans="1:5" ht="48" hidden="1">
      <c r="A112" s="36" t="s">
        <v>183</v>
      </c>
      <c r="B112" s="37" t="s">
        <v>136</v>
      </c>
      <c r="C112" s="37" t="s">
        <v>73</v>
      </c>
      <c r="D112" s="37"/>
      <c r="E112" s="39">
        <f>E113</f>
        <v>0</v>
      </c>
    </row>
    <row r="113" spans="1:5" ht="48" hidden="1">
      <c r="A113" s="36" t="s">
        <v>186</v>
      </c>
      <c r="B113" s="37" t="s">
        <v>136</v>
      </c>
      <c r="C113" s="37" t="s">
        <v>86</v>
      </c>
      <c r="D113" s="37"/>
      <c r="E113" s="39">
        <f>E114</f>
        <v>0</v>
      </c>
    </row>
    <row r="114" spans="1:5" ht="24" hidden="1">
      <c r="A114" s="36" t="s">
        <v>92</v>
      </c>
      <c r="B114" s="37" t="s">
        <v>136</v>
      </c>
      <c r="C114" s="37" t="s">
        <v>93</v>
      </c>
      <c r="D114" s="37"/>
      <c r="E114" s="39">
        <f>E115+E117</f>
        <v>0</v>
      </c>
    </row>
    <row r="115" spans="1:5" ht="12" hidden="1">
      <c r="A115" s="36" t="s">
        <v>137</v>
      </c>
      <c r="B115" s="37" t="s">
        <v>136</v>
      </c>
      <c r="C115" s="37" t="s">
        <v>138</v>
      </c>
      <c r="D115" s="37"/>
      <c r="E115" s="39">
        <f>E116</f>
        <v>0</v>
      </c>
    </row>
    <row r="116" spans="1:5" ht="12" hidden="1">
      <c r="A116" s="25" t="s">
        <v>37</v>
      </c>
      <c r="B116" s="37" t="s">
        <v>136</v>
      </c>
      <c r="C116" s="37" t="s">
        <v>138</v>
      </c>
      <c r="D116" s="37" t="s">
        <v>34</v>
      </c>
      <c r="E116" s="39"/>
    </row>
    <row r="117" spans="1:5" ht="60" hidden="1">
      <c r="A117" s="47" t="s">
        <v>132</v>
      </c>
      <c r="B117" s="37" t="s">
        <v>136</v>
      </c>
      <c r="C117" s="37" t="s">
        <v>98</v>
      </c>
      <c r="D117" s="37"/>
      <c r="E117" s="39">
        <f>E118</f>
        <v>0</v>
      </c>
    </row>
    <row r="118" spans="1:5" ht="12" hidden="1">
      <c r="A118" s="25" t="s">
        <v>37</v>
      </c>
      <c r="B118" s="37" t="s">
        <v>136</v>
      </c>
      <c r="C118" s="37" t="s">
        <v>98</v>
      </c>
      <c r="D118" s="37" t="s">
        <v>34</v>
      </c>
      <c r="E118" s="39"/>
    </row>
    <row r="119" spans="1:5" ht="12" hidden="1">
      <c r="A119" s="33" t="s">
        <v>9</v>
      </c>
      <c r="B119" s="12" t="s">
        <v>10</v>
      </c>
      <c r="C119" s="12"/>
      <c r="D119" s="12"/>
      <c r="E119" s="17">
        <f aca="true" t="shared" si="1" ref="E119:E124">E120</f>
        <v>0</v>
      </c>
    </row>
    <row r="120" spans="1:5" ht="12" hidden="1">
      <c r="A120" s="36" t="s">
        <v>11</v>
      </c>
      <c r="B120" s="37" t="s">
        <v>12</v>
      </c>
      <c r="C120" s="2"/>
      <c r="D120" s="37"/>
      <c r="E120" s="39">
        <f t="shared" si="1"/>
        <v>0</v>
      </c>
    </row>
    <row r="121" spans="1:5" ht="48" hidden="1">
      <c r="A121" s="36" t="s">
        <v>183</v>
      </c>
      <c r="B121" s="37" t="s">
        <v>12</v>
      </c>
      <c r="C121" s="37" t="s">
        <v>73</v>
      </c>
      <c r="D121" s="37"/>
      <c r="E121" s="39">
        <f t="shared" si="1"/>
        <v>0</v>
      </c>
    </row>
    <row r="122" spans="1:5" ht="24" hidden="1">
      <c r="A122" s="36" t="s">
        <v>154</v>
      </c>
      <c r="B122" s="37" t="s">
        <v>12</v>
      </c>
      <c r="C122" s="37" t="s">
        <v>155</v>
      </c>
      <c r="D122" s="37"/>
      <c r="E122" s="39">
        <f t="shared" si="1"/>
        <v>0</v>
      </c>
    </row>
    <row r="123" spans="1:5" ht="24" hidden="1">
      <c r="A123" s="36" t="s">
        <v>157</v>
      </c>
      <c r="B123" s="37" t="s">
        <v>12</v>
      </c>
      <c r="C123" s="37" t="s">
        <v>156</v>
      </c>
      <c r="D123" s="37"/>
      <c r="E123" s="39">
        <f t="shared" si="1"/>
        <v>0</v>
      </c>
    </row>
    <row r="124" spans="1:5" ht="12" hidden="1">
      <c r="A124" s="38" t="s">
        <v>100</v>
      </c>
      <c r="B124" s="37" t="s">
        <v>12</v>
      </c>
      <c r="C124" s="37" t="s">
        <v>158</v>
      </c>
      <c r="D124" s="37"/>
      <c r="E124" s="39">
        <f t="shared" si="1"/>
        <v>0</v>
      </c>
    </row>
    <row r="125" spans="1:5" ht="12" hidden="1">
      <c r="A125" s="25" t="s">
        <v>37</v>
      </c>
      <c r="B125" s="37" t="s">
        <v>12</v>
      </c>
      <c r="C125" s="37" t="s">
        <v>158</v>
      </c>
      <c r="D125" s="37" t="s">
        <v>34</v>
      </c>
      <c r="E125" s="39"/>
    </row>
    <row r="126" spans="1:5" ht="12">
      <c r="A126" s="46" t="s">
        <v>118</v>
      </c>
      <c r="B126" s="12" t="s">
        <v>119</v>
      </c>
      <c r="C126" s="12"/>
      <c r="D126" s="12"/>
      <c r="E126" s="17">
        <f aca="true" t="shared" si="2" ref="E126:E131">E127</f>
        <v>77.2</v>
      </c>
    </row>
    <row r="127" spans="1:5" ht="12">
      <c r="A127" s="25" t="s">
        <v>120</v>
      </c>
      <c r="B127" s="37" t="s">
        <v>121</v>
      </c>
      <c r="C127" s="37"/>
      <c r="D127" s="37"/>
      <c r="E127" s="39">
        <f t="shared" si="2"/>
        <v>77.2</v>
      </c>
    </row>
    <row r="128" spans="1:5" ht="48">
      <c r="A128" s="36" t="s">
        <v>178</v>
      </c>
      <c r="B128" s="37" t="s">
        <v>121</v>
      </c>
      <c r="C128" s="37" t="s">
        <v>73</v>
      </c>
      <c r="D128" s="37"/>
      <c r="E128" s="39">
        <f t="shared" si="2"/>
        <v>77.2</v>
      </c>
    </row>
    <row r="129" spans="1:5" ht="36">
      <c r="A129" s="36" t="s">
        <v>179</v>
      </c>
      <c r="B129" s="37" t="s">
        <v>121</v>
      </c>
      <c r="C129" s="37" t="s">
        <v>74</v>
      </c>
      <c r="D129" s="37"/>
      <c r="E129" s="39">
        <f t="shared" si="2"/>
        <v>77.2</v>
      </c>
    </row>
    <row r="130" spans="1:5" ht="24">
      <c r="A130" s="36" t="s">
        <v>76</v>
      </c>
      <c r="B130" s="37" t="s">
        <v>121</v>
      </c>
      <c r="C130" s="37" t="s">
        <v>75</v>
      </c>
      <c r="D130" s="37"/>
      <c r="E130" s="39">
        <f t="shared" si="2"/>
        <v>77.2</v>
      </c>
    </row>
    <row r="131" spans="1:5" ht="12">
      <c r="A131" s="36" t="s">
        <v>50</v>
      </c>
      <c r="B131" s="37" t="s">
        <v>121</v>
      </c>
      <c r="C131" s="37" t="s">
        <v>117</v>
      </c>
      <c r="D131" s="37"/>
      <c r="E131" s="39">
        <f t="shared" si="2"/>
        <v>77.2</v>
      </c>
    </row>
    <row r="132" spans="1:5" ht="12">
      <c r="A132" s="36" t="s">
        <v>20</v>
      </c>
      <c r="B132" s="37" t="s">
        <v>121</v>
      </c>
      <c r="C132" s="37" t="s">
        <v>117</v>
      </c>
      <c r="D132" s="37" t="s">
        <v>28</v>
      </c>
      <c r="E132" s="39">
        <v>77.2</v>
      </c>
    </row>
    <row r="133" spans="1:5" ht="12">
      <c r="A133" s="33" t="s">
        <v>20</v>
      </c>
      <c r="B133" s="12" t="s">
        <v>18</v>
      </c>
      <c r="C133" s="12"/>
      <c r="D133" s="12"/>
      <c r="E133" s="17">
        <f aca="true" t="shared" si="3" ref="E133:E138">E134</f>
        <v>597</v>
      </c>
    </row>
    <row r="134" spans="1:5" ht="12">
      <c r="A134" s="36" t="s">
        <v>172</v>
      </c>
      <c r="B134" s="37" t="s">
        <v>49</v>
      </c>
      <c r="C134" s="37"/>
      <c r="D134" s="37"/>
      <c r="E134" s="39">
        <f t="shared" si="3"/>
        <v>597</v>
      </c>
    </row>
    <row r="135" spans="1:5" ht="48">
      <c r="A135" s="36" t="s">
        <v>178</v>
      </c>
      <c r="B135" s="37" t="s">
        <v>49</v>
      </c>
      <c r="C135" s="37" t="s">
        <v>73</v>
      </c>
      <c r="D135" s="37"/>
      <c r="E135" s="39">
        <f t="shared" si="3"/>
        <v>597</v>
      </c>
    </row>
    <row r="136" spans="1:5" ht="36">
      <c r="A136" s="36" t="s">
        <v>179</v>
      </c>
      <c r="B136" s="37" t="s">
        <v>49</v>
      </c>
      <c r="C136" s="37" t="s">
        <v>74</v>
      </c>
      <c r="D136" s="37"/>
      <c r="E136" s="39">
        <f t="shared" si="3"/>
        <v>597</v>
      </c>
    </row>
    <row r="137" spans="1:5" ht="24">
      <c r="A137" s="36" t="s">
        <v>76</v>
      </c>
      <c r="B137" s="37" t="s">
        <v>49</v>
      </c>
      <c r="C137" s="37" t="s">
        <v>75</v>
      </c>
      <c r="D137" s="37"/>
      <c r="E137" s="39">
        <f t="shared" si="3"/>
        <v>597</v>
      </c>
    </row>
    <row r="138" spans="1:5" ht="12">
      <c r="A138" s="36" t="s">
        <v>50</v>
      </c>
      <c r="B138" s="37" t="s">
        <v>49</v>
      </c>
      <c r="C138" s="37" t="s">
        <v>117</v>
      </c>
      <c r="D138" s="37"/>
      <c r="E138" s="39">
        <f t="shared" si="3"/>
        <v>597</v>
      </c>
    </row>
    <row r="139" spans="1:5" ht="12">
      <c r="A139" s="36" t="s">
        <v>20</v>
      </c>
      <c r="B139" s="37" t="s">
        <v>49</v>
      </c>
      <c r="C139" s="37" t="s">
        <v>117</v>
      </c>
      <c r="D139" s="37" t="s">
        <v>28</v>
      </c>
      <c r="E139" s="39">
        <v>597</v>
      </c>
    </row>
    <row r="140" spans="2:5" ht="12">
      <c r="B140" s="9"/>
      <c r="C140" s="9"/>
      <c r="D140" s="9"/>
      <c r="E140" s="19"/>
    </row>
    <row r="141" spans="2:5" ht="12">
      <c r="B141" s="9"/>
      <c r="C141" s="9"/>
      <c r="D141" s="8"/>
      <c r="E141" s="19"/>
    </row>
    <row r="142" spans="1:5" ht="12">
      <c r="A142" s="40"/>
      <c r="B142" s="32"/>
      <c r="C142" s="32"/>
      <c r="D142" s="32"/>
      <c r="E142" s="20"/>
    </row>
    <row r="143" spans="1:4" ht="12">
      <c r="A143" s="40"/>
      <c r="B143" s="32"/>
      <c r="C143" s="32"/>
      <c r="D143" s="14"/>
    </row>
    <row r="144" spans="2:5" ht="12">
      <c r="B144" s="14"/>
      <c r="C144" s="14"/>
      <c r="D144" s="5"/>
      <c r="E144" s="20"/>
    </row>
    <row r="145" spans="1:5" ht="12">
      <c r="A145" s="24"/>
      <c r="B145" s="5"/>
      <c r="C145" s="5"/>
      <c r="D145" s="11"/>
      <c r="E145" s="21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5" ht="12">
      <c r="A202" s="10"/>
      <c r="B202" s="10"/>
      <c r="C202" s="10"/>
      <c r="D202" s="10"/>
      <c r="E202" s="22"/>
    </row>
    <row r="203" spans="1:5" ht="12">
      <c r="A203" s="10"/>
      <c r="B203" s="10"/>
      <c r="C203" s="10"/>
      <c r="D203" s="10"/>
      <c r="E203" s="22"/>
    </row>
    <row r="204" spans="1:5" ht="12">
      <c r="A204" s="10"/>
      <c r="B204" s="10"/>
      <c r="C204" s="10"/>
      <c r="D204" s="10"/>
      <c r="E204" s="22"/>
    </row>
    <row r="205" spans="1:5" ht="12">
      <c r="A205" s="10"/>
      <c r="B205" s="10"/>
      <c r="C205" s="10"/>
      <c r="D205" s="10"/>
      <c r="E205" s="22"/>
    </row>
    <row r="206" spans="1:5" ht="12">
      <c r="A206" s="10"/>
      <c r="B206" s="10"/>
      <c r="C206" s="10"/>
      <c r="D206" s="10"/>
      <c r="E206" s="22"/>
    </row>
    <row r="207" spans="1:5" ht="12">
      <c r="A207" s="10"/>
      <c r="B207" s="10"/>
      <c r="C207" s="10"/>
      <c r="D207" s="10"/>
      <c r="E207" s="22"/>
    </row>
    <row r="208" spans="1:5" ht="12">
      <c r="A208" s="10"/>
      <c r="B208" s="10"/>
      <c r="C208" s="10"/>
      <c r="D208" s="10"/>
      <c r="E208" s="22"/>
    </row>
    <row r="209" spans="1:5" ht="12">
      <c r="A209" s="10"/>
      <c r="B209" s="10"/>
      <c r="C209" s="10"/>
      <c r="D209" s="10"/>
      <c r="E209" s="22"/>
    </row>
    <row r="210" spans="1:5" ht="12">
      <c r="A210" s="10"/>
      <c r="B210" s="10"/>
      <c r="C210" s="10"/>
      <c r="D210" s="10"/>
      <c r="E210" s="22"/>
    </row>
    <row r="211" spans="1:5" ht="12">
      <c r="A211" s="10"/>
      <c r="B211" s="10"/>
      <c r="C211" s="10"/>
      <c r="D211" s="10"/>
      <c r="E211" s="22"/>
    </row>
    <row r="212" spans="1:5" ht="12">
      <c r="A212" s="10"/>
      <c r="B212" s="10"/>
      <c r="C212" s="10"/>
      <c r="D212" s="10"/>
      <c r="E212" s="22"/>
    </row>
    <row r="213" spans="1:5" ht="12">
      <c r="A213" s="10"/>
      <c r="B213" s="10"/>
      <c r="C213" s="10"/>
      <c r="D213" s="10"/>
      <c r="E213" s="22"/>
    </row>
    <row r="214" spans="1:5" ht="12">
      <c r="A214" s="10"/>
      <c r="B214" s="10"/>
      <c r="C214" s="10"/>
      <c r="D214" s="10"/>
      <c r="E214" s="22"/>
    </row>
    <row r="215" spans="1:5" ht="12">
      <c r="A215" s="10"/>
      <c r="B215" s="10"/>
      <c r="C215" s="10"/>
      <c r="D215" s="10"/>
      <c r="E215" s="22"/>
    </row>
    <row r="216" spans="1:5" ht="12">
      <c r="A216" s="10"/>
      <c r="B216" s="10"/>
      <c r="C216" s="10"/>
      <c r="D216" s="10"/>
      <c r="E216" s="22"/>
    </row>
    <row r="217" spans="1:5" ht="12">
      <c r="A217" s="10"/>
      <c r="B217" s="10"/>
      <c r="C217" s="10"/>
      <c r="D217" s="10"/>
      <c r="E217" s="22"/>
    </row>
    <row r="218" spans="1:5" ht="12">
      <c r="A218" s="10"/>
      <c r="B218" s="10"/>
      <c r="C218" s="10"/>
      <c r="D218" s="10"/>
      <c r="E218" s="22"/>
    </row>
    <row r="219" spans="1:5" ht="12">
      <c r="A219" s="10"/>
      <c r="B219" s="10"/>
      <c r="C219" s="10"/>
      <c r="D219" s="10"/>
      <c r="E219" s="22"/>
    </row>
    <row r="220" spans="1:5" ht="12">
      <c r="A220" s="10"/>
      <c r="B220" s="10"/>
      <c r="C220" s="10"/>
      <c r="D220" s="10"/>
      <c r="E220" s="22"/>
    </row>
    <row r="221" spans="1:5" ht="12">
      <c r="A221" s="10"/>
      <c r="B221" s="10"/>
      <c r="C221" s="10"/>
      <c r="D221" s="10"/>
      <c r="E221" s="22"/>
    </row>
    <row r="222" spans="1:5" ht="12">
      <c r="A222" s="10"/>
      <c r="B222" s="10"/>
      <c r="C222" s="10"/>
      <c r="D222" s="10"/>
      <c r="E222" s="22"/>
    </row>
    <row r="223" spans="1:5" ht="12">
      <c r="A223" s="10"/>
      <c r="B223" s="10"/>
      <c r="C223" s="10"/>
      <c r="D223" s="10"/>
      <c r="E223" s="22"/>
    </row>
    <row r="224" spans="1:5" ht="12">
      <c r="A224" s="10"/>
      <c r="B224" s="10"/>
      <c r="C224" s="10"/>
      <c r="D224" s="10"/>
      <c r="E224" s="22"/>
    </row>
    <row r="225" spans="1:5" ht="12">
      <c r="A225" s="10"/>
      <c r="B225" s="10"/>
      <c r="C225" s="10"/>
      <c r="D225" s="10"/>
      <c r="E225" s="22"/>
    </row>
    <row r="226" spans="1:5" ht="12">
      <c r="A226" s="10"/>
      <c r="B226" s="10"/>
      <c r="C226" s="10"/>
      <c r="D226" s="10"/>
      <c r="E226" s="22"/>
    </row>
    <row r="227" spans="1:5" ht="12">
      <c r="A227" s="10"/>
      <c r="B227" s="10"/>
      <c r="C227" s="10"/>
      <c r="D227" s="10"/>
      <c r="E227" s="22"/>
    </row>
    <row r="228" spans="1:5" ht="12">
      <c r="A228" s="10"/>
      <c r="B228" s="10"/>
      <c r="C228" s="10"/>
      <c r="D228" s="10"/>
      <c r="E228" s="22"/>
    </row>
    <row r="229" spans="1:5" ht="12">
      <c r="A229" s="10"/>
      <c r="B229" s="10"/>
      <c r="C229" s="10"/>
      <c r="D229" s="10"/>
      <c r="E229" s="22"/>
    </row>
    <row r="230" spans="1:5" ht="12">
      <c r="A230" s="10"/>
      <c r="B230" s="10"/>
      <c r="C230" s="10"/>
      <c r="D230" s="10"/>
      <c r="E230" s="22"/>
    </row>
    <row r="231" spans="1:5" ht="12">
      <c r="A231" s="10"/>
      <c r="B231" s="10"/>
      <c r="C231" s="10"/>
      <c r="D231" s="10"/>
      <c r="E231" s="22"/>
    </row>
    <row r="232" spans="1:5" ht="12">
      <c r="A232" s="10"/>
      <c r="B232" s="10"/>
      <c r="C232" s="10"/>
      <c r="D232" s="10"/>
      <c r="E232" s="22"/>
    </row>
    <row r="233" spans="1:5" ht="12">
      <c r="A233" s="10"/>
      <c r="B233" s="10"/>
      <c r="C233" s="10"/>
      <c r="D233" s="10"/>
      <c r="E233" s="22"/>
    </row>
    <row r="234" spans="1:5" ht="12">
      <c r="A234" s="10"/>
      <c r="B234" s="10"/>
      <c r="C234" s="10"/>
      <c r="D234" s="10"/>
      <c r="E234" s="22"/>
    </row>
    <row r="235" spans="1:5" ht="12">
      <c r="A235" s="10"/>
      <c r="B235" s="10"/>
      <c r="C235" s="10"/>
      <c r="D235" s="10"/>
      <c r="E235" s="22"/>
    </row>
    <row r="236" spans="1:5" ht="12">
      <c r="A236" s="10"/>
      <c r="B236" s="10"/>
      <c r="C236" s="10"/>
      <c r="D236" s="10"/>
      <c r="E236" s="22"/>
    </row>
    <row r="237" spans="1:5" ht="12">
      <c r="A237" s="10"/>
      <c r="B237" s="10"/>
      <c r="C237" s="10"/>
      <c r="D237" s="10"/>
      <c r="E237" s="22"/>
    </row>
    <row r="238" spans="1:5" ht="12">
      <c r="A238" s="10"/>
      <c r="B238" s="10"/>
      <c r="C238" s="10"/>
      <c r="D238" s="10"/>
      <c r="E238" s="22"/>
    </row>
    <row r="239" spans="1:5" ht="12">
      <c r="A239" s="10"/>
      <c r="B239" s="10"/>
      <c r="C239" s="10"/>
      <c r="D239" s="10"/>
      <c r="E239" s="22"/>
    </row>
    <row r="240" spans="1:5" ht="12">
      <c r="A240" s="10"/>
      <c r="B240" s="10"/>
      <c r="C240" s="10"/>
      <c r="D240" s="10"/>
      <c r="E240" s="22"/>
    </row>
    <row r="241" spans="1:5" ht="12">
      <c r="A241" s="10"/>
      <c r="B241" s="10"/>
      <c r="C241" s="10"/>
      <c r="D241" s="10"/>
      <c r="E241" s="22"/>
    </row>
    <row r="242" spans="1:5" ht="12">
      <c r="A242" s="10"/>
      <c r="B242" s="10"/>
      <c r="C242" s="10"/>
      <c r="D242" s="10"/>
      <c r="E242" s="22"/>
    </row>
    <row r="243" spans="1:5" ht="12">
      <c r="A243" s="10"/>
      <c r="B243" s="10"/>
      <c r="C243" s="10"/>
      <c r="D243" s="10"/>
      <c r="E243" s="22"/>
    </row>
    <row r="244" spans="1:5" ht="12">
      <c r="A244" s="10"/>
      <c r="B244" s="10"/>
      <c r="C244" s="10"/>
      <c r="D244" s="10"/>
      <c r="E244" s="22"/>
    </row>
    <row r="245" spans="1:5" ht="12">
      <c r="A245" s="10"/>
      <c r="B245" s="10"/>
      <c r="C245" s="10"/>
      <c r="D245" s="10"/>
      <c r="E245" s="22"/>
    </row>
    <row r="246" spans="1:5" ht="12">
      <c r="A246" s="10"/>
      <c r="B246" s="10"/>
      <c r="C246" s="10"/>
      <c r="D246" s="10"/>
      <c r="E246" s="22"/>
    </row>
    <row r="247" spans="1:5" ht="12">
      <c r="A247" s="10"/>
      <c r="B247" s="10"/>
      <c r="C247" s="10"/>
      <c r="D247" s="10"/>
      <c r="E247" s="22"/>
    </row>
    <row r="248" spans="1:5" ht="12">
      <c r="A248" s="10"/>
      <c r="B248" s="10"/>
      <c r="C248" s="10"/>
      <c r="D248" s="10"/>
      <c r="E248" s="22"/>
    </row>
    <row r="249" spans="1:5" ht="12">
      <c r="A249" s="10"/>
      <c r="B249" s="10"/>
      <c r="C249" s="10"/>
      <c r="D249" s="10"/>
      <c r="E249" s="22"/>
    </row>
    <row r="250" spans="1:5" ht="12">
      <c r="A250" s="10"/>
      <c r="B250" s="10"/>
      <c r="C250" s="10"/>
      <c r="D250" s="10"/>
      <c r="E250" s="22"/>
    </row>
    <row r="251" spans="1:5" ht="12">
      <c r="A251" s="10"/>
      <c r="B251" s="10"/>
      <c r="C251" s="10"/>
      <c r="D251" s="10"/>
      <c r="E251" s="22"/>
    </row>
    <row r="252" spans="1:5" ht="12">
      <c r="A252" s="10"/>
      <c r="B252" s="10"/>
      <c r="C252" s="10"/>
      <c r="D252" s="10"/>
      <c r="E252" s="22"/>
    </row>
    <row r="253" spans="1:5" ht="12">
      <c r="A253" s="10"/>
      <c r="B253" s="10"/>
      <c r="C253" s="10"/>
      <c r="D253" s="10"/>
      <c r="E253" s="22"/>
    </row>
    <row r="254" spans="1:5" ht="12">
      <c r="A254" s="10"/>
      <c r="B254" s="10"/>
      <c r="C254" s="10"/>
      <c r="D254" s="10"/>
      <c r="E254" s="22"/>
    </row>
    <row r="255" spans="1:5" ht="12">
      <c r="A255" s="10"/>
      <c r="B255" s="10"/>
      <c r="C255" s="10"/>
      <c r="D255" s="10"/>
      <c r="E255" s="22"/>
    </row>
    <row r="256" spans="1:5" ht="12">
      <c r="A256" s="10"/>
      <c r="B256" s="10"/>
      <c r="C256" s="10"/>
      <c r="D256" s="10"/>
      <c r="E256" s="22"/>
    </row>
    <row r="257" spans="1:5" ht="12">
      <c r="A257" s="10"/>
      <c r="B257" s="10"/>
      <c r="C257" s="10"/>
      <c r="D257" s="10"/>
      <c r="E257" s="22"/>
    </row>
    <row r="258" spans="1:5" ht="12">
      <c r="A258" s="10"/>
      <c r="B258" s="10"/>
      <c r="C258" s="10"/>
      <c r="D258" s="10"/>
      <c r="E258" s="22"/>
    </row>
    <row r="259" spans="1:5" ht="12">
      <c r="A259" s="10"/>
      <c r="B259" s="10"/>
      <c r="C259" s="10"/>
      <c r="D259" s="10"/>
      <c r="E259" s="22"/>
    </row>
    <row r="260" spans="1:5" ht="12">
      <c r="A260" s="10"/>
      <c r="B260" s="10"/>
      <c r="C260" s="10"/>
      <c r="D260" s="10"/>
      <c r="E260" s="22"/>
    </row>
    <row r="261" spans="1:5" ht="12">
      <c r="A261" s="10"/>
      <c r="B261" s="10"/>
      <c r="C261" s="10"/>
      <c r="D261" s="10"/>
      <c r="E261" s="22"/>
    </row>
    <row r="262" spans="1:5" ht="12">
      <c r="A262" s="10"/>
      <c r="B262" s="10"/>
      <c r="C262" s="10"/>
      <c r="D262" s="10"/>
      <c r="E262" s="22"/>
    </row>
    <row r="263" spans="1:5" ht="12">
      <c r="A263" s="10"/>
      <c r="B263" s="10"/>
      <c r="C263" s="10"/>
      <c r="D263" s="10"/>
      <c r="E263" s="22"/>
    </row>
    <row r="264" spans="1:5" ht="12">
      <c r="A264" s="10"/>
      <c r="B264" s="10"/>
      <c r="C264" s="10"/>
      <c r="D264" s="10"/>
      <c r="E264" s="22"/>
    </row>
    <row r="265" spans="1:5" ht="12">
      <c r="A265" s="10"/>
      <c r="B265" s="10"/>
      <c r="C265" s="10"/>
      <c r="D265" s="10"/>
      <c r="E265" s="22"/>
    </row>
    <row r="266" spans="1:5" ht="12">
      <c r="A266" s="10"/>
      <c r="B266" s="10"/>
      <c r="C266" s="10"/>
      <c r="D266" s="10"/>
      <c r="E266" s="22"/>
    </row>
    <row r="267" spans="1:5" ht="12">
      <c r="A267" s="10"/>
      <c r="B267" s="10"/>
      <c r="C267" s="10"/>
      <c r="D267" s="10"/>
      <c r="E267" s="22"/>
    </row>
    <row r="268" spans="1:5" ht="12">
      <c r="A268" s="10"/>
      <c r="B268" s="10"/>
      <c r="C268" s="10"/>
      <c r="D268" s="10"/>
      <c r="E268" s="22"/>
    </row>
    <row r="269" spans="1:5" ht="12">
      <c r="A269" s="10"/>
      <c r="B269" s="10"/>
      <c r="C269" s="10"/>
      <c r="D269" s="10"/>
      <c r="E269" s="22"/>
    </row>
    <row r="270" spans="1:5" ht="12">
      <c r="A270" s="10"/>
      <c r="B270" s="10"/>
      <c r="C270" s="10"/>
      <c r="D270" s="10"/>
      <c r="E270" s="22"/>
    </row>
    <row r="271" spans="1:5" ht="12">
      <c r="A271" s="10"/>
      <c r="B271" s="10"/>
      <c r="C271" s="10"/>
      <c r="D271" s="10"/>
      <c r="E271" s="22"/>
    </row>
    <row r="272" spans="1:5" ht="12">
      <c r="A272" s="10"/>
      <c r="B272" s="10"/>
      <c r="C272" s="10"/>
      <c r="D272" s="10"/>
      <c r="E272" s="22"/>
    </row>
    <row r="273" spans="1:5" ht="12">
      <c r="A273" s="10"/>
      <c r="B273" s="10"/>
      <c r="C273" s="10"/>
      <c r="D273" s="10"/>
      <c r="E273" s="22"/>
    </row>
    <row r="274" spans="1:5" ht="12">
      <c r="A274" s="10"/>
      <c r="B274" s="10"/>
      <c r="C274" s="10"/>
      <c r="D274" s="10"/>
      <c r="E274" s="22"/>
    </row>
    <row r="275" spans="1:5" ht="12">
      <c r="A275" s="10"/>
      <c r="B275" s="10"/>
      <c r="C275" s="10"/>
      <c r="D275" s="10"/>
      <c r="E275" s="22"/>
    </row>
    <row r="276" spans="1:5" ht="12">
      <c r="A276" s="10"/>
      <c r="B276" s="10"/>
      <c r="C276" s="10"/>
      <c r="D276" s="10"/>
      <c r="E276" s="22"/>
    </row>
    <row r="277" spans="1:3" ht="12">
      <c r="A277" s="10"/>
      <c r="B277" s="10"/>
      <c r="C277" s="10"/>
    </row>
  </sheetData>
  <sheetProtection/>
  <mergeCells count="5">
    <mergeCell ref="C7:E7"/>
    <mergeCell ref="A11:E11"/>
    <mergeCell ref="A8:E8"/>
    <mergeCell ref="A9:E9"/>
    <mergeCell ref="A10:E1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02" sqref="A102:IV130"/>
    </sheetView>
  </sheetViews>
  <sheetFormatPr defaultColWidth="9.00390625" defaultRowHeight="12.75"/>
  <cols>
    <col min="1" max="1" width="45.75390625" style="23" customWidth="1"/>
    <col min="2" max="2" width="7.00390625" style="1" customWidth="1"/>
    <col min="3" max="3" width="10.25390625" style="1" customWidth="1"/>
    <col min="4" max="4" width="8.875" style="1" customWidth="1"/>
    <col min="5" max="5" width="10.625" style="15" customWidth="1"/>
    <col min="6" max="6" width="10.00390625" style="1" customWidth="1"/>
    <col min="7" max="16384" width="9.125" style="1" customWidth="1"/>
  </cols>
  <sheetData>
    <row r="1" ht="12">
      <c r="C1" s="15" t="s">
        <v>65</v>
      </c>
    </row>
    <row r="2" spans="3:6" ht="12">
      <c r="C2" s="14" t="s">
        <v>51</v>
      </c>
      <c r="E2" s="14"/>
      <c r="F2" s="14"/>
    </row>
    <row r="3" spans="3:6" ht="12">
      <c r="C3" s="14" t="s">
        <v>188</v>
      </c>
      <c r="E3" s="14"/>
      <c r="F3" s="14"/>
    </row>
    <row r="4" spans="3:5" ht="12">
      <c r="C4" s="14" t="s">
        <v>52</v>
      </c>
      <c r="E4" s="14"/>
    </row>
    <row r="5" spans="3:5" ht="12">
      <c r="C5" s="14" t="s">
        <v>53</v>
      </c>
      <c r="E5" s="14"/>
    </row>
    <row r="6" spans="3:5" ht="12">
      <c r="C6" s="14" t="s">
        <v>159</v>
      </c>
      <c r="E6" s="14"/>
    </row>
    <row r="7" spans="3:6" ht="47.25" customHeight="1">
      <c r="C7" s="91" t="s">
        <v>189</v>
      </c>
      <c r="D7" s="91"/>
      <c r="E7" s="91"/>
      <c r="F7" s="91"/>
    </row>
    <row r="8" spans="1:9" ht="12">
      <c r="A8" s="93" t="s">
        <v>190</v>
      </c>
      <c r="B8" s="93"/>
      <c r="C8" s="93"/>
      <c r="D8" s="93"/>
      <c r="E8" s="93"/>
      <c r="F8" s="93"/>
      <c r="I8" s="14"/>
    </row>
    <row r="9" spans="1:6" ht="12">
      <c r="A9" s="92" t="s">
        <v>109</v>
      </c>
      <c r="B9" s="92"/>
      <c r="C9" s="92"/>
      <c r="D9" s="92"/>
      <c r="E9" s="92"/>
      <c r="F9" s="92"/>
    </row>
    <row r="10" spans="1:6" ht="12">
      <c r="A10" s="92" t="s">
        <v>56</v>
      </c>
      <c r="B10" s="92"/>
      <c r="C10" s="92"/>
      <c r="D10" s="92"/>
      <c r="E10" s="92"/>
      <c r="F10" s="92"/>
    </row>
    <row r="11" spans="1:6" ht="12">
      <c r="A11" s="92" t="s">
        <v>29</v>
      </c>
      <c r="B11" s="92"/>
      <c r="C11" s="92"/>
      <c r="D11" s="92"/>
      <c r="E11" s="92"/>
      <c r="F11" s="92"/>
    </row>
    <row r="12" ht="12">
      <c r="E12" s="15" t="s">
        <v>0</v>
      </c>
    </row>
    <row r="13" spans="1:6" ht="12">
      <c r="A13" s="97" t="s">
        <v>1</v>
      </c>
      <c r="B13" s="97" t="s">
        <v>2</v>
      </c>
      <c r="C13" s="97" t="s">
        <v>30</v>
      </c>
      <c r="D13" s="97" t="s">
        <v>31</v>
      </c>
      <c r="E13" s="94" t="s">
        <v>3</v>
      </c>
      <c r="F13" s="95"/>
    </row>
    <row r="14" spans="1:6" ht="12">
      <c r="A14" s="98"/>
      <c r="B14" s="98"/>
      <c r="C14" s="98"/>
      <c r="D14" s="98"/>
      <c r="E14" s="16" t="s">
        <v>112</v>
      </c>
      <c r="F14" s="26" t="s">
        <v>113</v>
      </c>
    </row>
    <row r="15" spans="1:6" s="7" customFormat="1" ht="12">
      <c r="A15" s="6">
        <v>1</v>
      </c>
      <c r="B15" s="6">
        <v>2</v>
      </c>
      <c r="C15" s="6">
        <v>3</v>
      </c>
      <c r="D15" s="6">
        <v>4</v>
      </c>
      <c r="E15" s="29">
        <v>5</v>
      </c>
      <c r="F15" s="6">
        <v>6</v>
      </c>
    </row>
    <row r="16" spans="1:6" ht="12">
      <c r="A16" s="33" t="s">
        <v>4</v>
      </c>
      <c r="B16" s="33"/>
      <c r="C16" s="33"/>
      <c r="D16" s="33"/>
      <c r="E16" s="17">
        <f>E17+E50+E58+E65+E78+E108+E117+E124+E131+E138</f>
        <v>4510.400000000001</v>
      </c>
      <c r="F16" s="17">
        <f>F17+F50+F58+F65+F78+F108+F117+F124+F131+F138</f>
        <v>4631.5</v>
      </c>
    </row>
    <row r="17" spans="1:6" ht="12">
      <c r="A17" s="33" t="s">
        <v>5</v>
      </c>
      <c r="B17" s="12" t="s">
        <v>6</v>
      </c>
      <c r="C17" s="12"/>
      <c r="D17" s="12"/>
      <c r="E17" s="17">
        <f>E18+E24+E30+E38+E44</f>
        <v>2759.1000000000004</v>
      </c>
      <c r="F17" s="17">
        <f>F18+F24+F30+F38+F44</f>
        <v>2825.2</v>
      </c>
    </row>
    <row r="18" spans="1:6" ht="24">
      <c r="A18" s="36" t="s">
        <v>45</v>
      </c>
      <c r="B18" s="37" t="s">
        <v>44</v>
      </c>
      <c r="C18" s="37"/>
      <c r="D18" s="37"/>
      <c r="E18" s="39">
        <f aca="true" t="shared" si="0" ref="E18:F22">E19</f>
        <v>820.5</v>
      </c>
      <c r="F18" s="39">
        <f t="shared" si="0"/>
        <v>844.9</v>
      </c>
    </row>
    <row r="19" spans="1:6" ht="48">
      <c r="A19" s="36" t="s">
        <v>176</v>
      </c>
      <c r="B19" s="37" t="s">
        <v>44</v>
      </c>
      <c r="C19" s="37" t="s">
        <v>73</v>
      </c>
      <c r="D19" s="37"/>
      <c r="E19" s="39">
        <f t="shared" si="0"/>
        <v>820.5</v>
      </c>
      <c r="F19" s="39">
        <f t="shared" si="0"/>
        <v>844.9</v>
      </c>
    </row>
    <row r="20" spans="1:6" ht="36">
      <c r="A20" s="36" t="s">
        <v>177</v>
      </c>
      <c r="B20" s="37" t="s">
        <v>44</v>
      </c>
      <c r="C20" s="37" t="s">
        <v>105</v>
      </c>
      <c r="D20" s="37"/>
      <c r="E20" s="39">
        <f t="shared" si="0"/>
        <v>820.5</v>
      </c>
      <c r="F20" s="39">
        <f t="shared" si="0"/>
        <v>844.9</v>
      </c>
    </row>
    <row r="21" spans="1:6" ht="24">
      <c r="A21" s="36" t="s">
        <v>106</v>
      </c>
      <c r="B21" s="37" t="s">
        <v>44</v>
      </c>
      <c r="C21" s="37" t="s">
        <v>107</v>
      </c>
      <c r="D21" s="37"/>
      <c r="E21" s="39">
        <f t="shared" si="0"/>
        <v>820.5</v>
      </c>
      <c r="F21" s="39">
        <f t="shared" si="0"/>
        <v>844.9</v>
      </c>
    </row>
    <row r="22" spans="1:6" ht="12">
      <c r="A22" s="36" t="s">
        <v>46</v>
      </c>
      <c r="B22" s="37" t="s">
        <v>44</v>
      </c>
      <c r="C22" s="37" t="s">
        <v>108</v>
      </c>
      <c r="D22" s="37"/>
      <c r="E22" s="39">
        <f t="shared" si="0"/>
        <v>820.5</v>
      </c>
      <c r="F22" s="39">
        <f t="shared" si="0"/>
        <v>844.9</v>
      </c>
    </row>
    <row r="23" spans="1:6" ht="36">
      <c r="A23" s="36" t="s">
        <v>40</v>
      </c>
      <c r="B23" s="37" t="s">
        <v>44</v>
      </c>
      <c r="C23" s="37" t="s">
        <v>108</v>
      </c>
      <c r="D23" s="37" t="s">
        <v>32</v>
      </c>
      <c r="E23" s="39">
        <v>820.5</v>
      </c>
      <c r="F23" s="39">
        <v>844.9</v>
      </c>
    </row>
    <row r="24" spans="1:6" ht="24" hidden="1">
      <c r="A24" s="36" t="s">
        <v>47</v>
      </c>
      <c r="B24" s="37" t="s">
        <v>13</v>
      </c>
      <c r="C24" s="37"/>
      <c r="D24" s="37"/>
      <c r="E24" s="39">
        <f aca="true" t="shared" si="1" ref="E24:F28">E25</f>
        <v>0</v>
      </c>
      <c r="F24" s="39">
        <f t="shared" si="1"/>
        <v>0</v>
      </c>
    </row>
    <row r="25" spans="1:6" ht="48" hidden="1">
      <c r="A25" s="36" t="s">
        <v>176</v>
      </c>
      <c r="B25" s="37" t="s">
        <v>13</v>
      </c>
      <c r="C25" s="37" t="s">
        <v>73</v>
      </c>
      <c r="D25" s="37"/>
      <c r="E25" s="39">
        <f t="shared" si="1"/>
        <v>0</v>
      </c>
      <c r="F25" s="39">
        <f t="shared" si="1"/>
        <v>0</v>
      </c>
    </row>
    <row r="26" spans="1:6" ht="36" hidden="1">
      <c r="A26" s="36" t="s">
        <v>177</v>
      </c>
      <c r="B26" s="37" t="s">
        <v>13</v>
      </c>
      <c r="C26" s="37" t="s">
        <v>105</v>
      </c>
      <c r="D26" s="37"/>
      <c r="E26" s="39">
        <f t="shared" si="1"/>
        <v>0</v>
      </c>
      <c r="F26" s="39">
        <f t="shared" si="1"/>
        <v>0</v>
      </c>
    </row>
    <row r="27" spans="1:6" ht="24" hidden="1">
      <c r="A27" s="36" t="s">
        <v>106</v>
      </c>
      <c r="B27" s="37" t="s">
        <v>13</v>
      </c>
      <c r="C27" s="37" t="s">
        <v>107</v>
      </c>
      <c r="D27" s="37"/>
      <c r="E27" s="39">
        <f t="shared" si="1"/>
        <v>0</v>
      </c>
      <c r="F27" s="39">
        <f t="shared" si="1"/>
        <v>0</v>
      </c>
    </row>
    <row r="28" spans="1:6" ht="12" hidden="1">
      <c r="A28" s="36" t="s">
        <v>38</v>
      </c>
      <c r="B28" s="37" t="s">
        <v>13</v>
      </c>
      <c r="C28" s="37" t="s">
        <v>114</v>
      </c>
      <c r="D28" s="37"/>
      <c r="E28" s="39">
        <f t="shared" si="1"/>
        <v>0</v>
      </c>
      <c r="F28" s="39">
        <f t="shared" si="1"/>
        <v>0</v>
      </c>
    </row>
    <row r="29" spans="1:6" ht="36" hidden="1">
      <c r="A29" s="36" t="s">
        <v>40</v>
      </c>
      <c r="B29" s="37" t="s">
        <v>13</v>
      </c>
      <c r="C29" s="37" t="s">
        <v>114</v>
      </c>
      <c r="D29" s="37" t="s">
        <v>32</v>
      </c>
      <c r="E29" s="39"/>
      <c r="F29" s="39"/>
    </row>
    <row r="30" spans="1:6" ht="12">
      <c r="A30" s="36" t="s">
        <v>7</v>
      </c>
      <c r="B30" s="37" t="s">
        <v>8</v>
      </c>
      <c r="C30" s="37"/>
      <c r="D30" s="37"/>
      <c r="E30" s="39">
        <f aca="true" t="shared" si="2" ref="E30:F33">E31</f>
        <v>1918.6000000000001</v>
      </c>
      <c r="F30" s="39">
        <f t="shared" si="2"/>
        <v>1960.3</v>
      </c>
    </row>
    <row r="31" spans="1:6" ht="48">
      <c r="A31" s="36" t="s">
        <v>176</v>
      </c>
      <c r="B31" s="37" t="s">
        <v>8</v>
      </c>
      <c r="C31" s="37" t="s">
        <v>73</v>
      </c>
      <c r="D31" s="37"/>
      <c r="E31" s="39">
        <f t="shared" si="2"/>
        <v>1918.6000000000001</v>
      </c>
      <c r="F31" s="39">
        <f t="shared" si="2"/>
        <v>1960.3</v>
      </c>
    </row>
    <row r="32" spans="1:6" ht="36">
      <c r="A32" s="36" t="s">
        <v>177</v>
      </c>
      <c r="B32" s="37" t="s">
        <v>8</v>
      </c>
      <c r="C32" s="37" t="s">
        <v>105</v>
      </c>
      <c r="D32" s="37"/>
      <c r="E32" s="39">
        <f t="shared" si="2"/>
        <v>1918.6000000000001</v>
      </c>
      <c r="F32" s="39">
        <f t="shared" si="2"/>
        <v>1960.3</v>
      </c>
    </row>
    <row r="33" spans="1:6" ht="24">
      <c r="A33" s="36" t="s">
        <v>106</v>
      </c>
      <c r="B33" s="37" t="s">
        <v>8</v>
      </c>
      <c r="C33" s="37" t="s">
        <v>107</v>
      </c>
      <c r="D33" s="37"/>
      <c r="E33" s="39">
        <f t="shared" si="2"/>
        <v>1918.6000000000001</v>
      </c>
      <c r="F33" s="39">
        <f t="shared" si="2"/>
        <v>1960.3</v>
      </c>
    </row>
    <row r="34" spans="1:6" ht="12">
      <c r="A34" s="36" t="s">
        <v>38</v>
      </c>
      <c r="B34" s="37" t="s">
        <v>8</v>
      </c>
      <c r="C34" s="37" t="s">
        <v>114</v>
      </c>
      <c r="D34" s="37"/>
      <c r="E34" s="39">
        <f>SUM(E35:E37)</f>
        <v>1918.6000000000001</v>
      </c>
      <c r="F34" s="39">
        <f>SUM(F35:F37)</f>
        <v>1960.3</v>
      </c>
    </row>
    <row r="35" spans="1:6" ht="36">
      <c r="A35" s="36" t="s">
        <v>40</v>
      </c>
      <c r="B35" s="37" t="s">
        <v>8</v>
      </c>
      <c r="C35" s="37" t="s">
        <v>114</v>
      </c>
      <c r="D35" s="37" t="s">
        <v>32</v>
      </c>
      <c r="E35" s="39">
        <v>1352.7</v>
      </c>
      <c r="F35" s="39">
        <v>1393</v>
      </c>
    </row>
    <row r="36" spans="1:6" ht="12">
      <c r="A36" s="36" t="s">
        <v>37</v>
      </c>
      <c r="B36" s="37" t="s">
        <v>8</v>
      </c>
      <c r="C36" s="37" t="s">
        <v>114</v>
      </c>
      <c r="D36" s="37" t="s">
        <v>34</v>
      </c>
      <c r="E36" s="39">
        <v>470.1</v>
      </c>
      <c r="F36" s="39">
        <v>471.6</v>
      </c>
    </row>
    <row r="37" spans="1:6" ht="12">
      <c r="A37" s="36" t="s">
        <v>35</v>
      </c>
      <c r="B37" s="37" t="s">
        <v>8</v>
      </c>
      <c r="C37" s="37" t="s">
        <v>114</v>
      </c>
      <c r="D37" s="37" t="s">
        <v>36</v>
      </c>
      <c r="E37" s="39">
        <v>95.8</v>
      </c>
      <c r="F37" s="39">
        <v>95.7</v>
      </c>
    </row>
    <row r="38" spans="1:6" ht="12">
      <c r="A38" s="38" t="s">
        <v>41</v>
      </c>
      <c r="B38" s="37" t="s">
        <v>21</v>
      </c>
      <c r="C38" s="37"/>
      <c r="D38" s="37"/>
      <c r="E38" s="39">
        <f aca="true" t="shared" si="3" ref="E38:F42">E39</f>
        <v>20</v>
      </c>
      <c r="F38" s="39">
        <f t="shared" si="3"/>
        <v>20</v>
      </c>
    </row>
    <row r="39" spans="1:6" ht="48">
      <c r="A39" s="36" t="s">
        <v>178</v>
      </c>
      <c r="B39" s="37" t="s">
        <v>21</v>
      </c>
      <c r="C39" s="37" t="s">
        <v>73</v>
      </c>
      <c r="D39" s="37"/>
      <c r="E39" s="39">
        <f t="shared" si="3"/>
        <v>20</v>
      </c>
      <c r="F39" s="39">
        <f t="shared" si="3"/>
        <v>20</v>
      </c>
    </row>
    <row r="40" spans="1:6" ht="36">
      <c r="A40" s="36" t="s">
        <v>195</v>
      </c>
      <c r="B40" s="37" t="s">
        <v>21</v>
      </c>
      <c r="C40" s="37" t="s">
        <v>74</v>
      </c>
      <c r="D40" s="37"/>
      <c r="E40" s="39">
        <f t="shared" si="3"/>
        <v>20</v>
      </c>
      <c r="F40" s="39">
        <f t="shared" si="3"/>
        <v>20</v>
      </c>
    </row>
    <row r="41" spans="1:6" ht="24">
      <c r="A41" s="36" t="s">
        <v>197</v>
      </c>
      <c r="B41" s="37" t="s">
        <v>21</v>
      </c>
      <c r="C41" s="37" t="s">
        <v>115</v>
      </c>
      <c r="D41" s="37"/>
      <c r="E41" s="39">
        <f t="shared" si="3"/>
        <v>20</v>
      </c>
      <c r="F41" s="39">
        <f t="shared" si="3"/>
        <v>20</v>
      </c>
    </row>
    <row r="42" spans="1:6" ht="12">
      <c r="A42" s="38" t="s">
        <v>66</v>
      </c>
      <c r="B42" s="13" t="s">
        <v>21</v>
      </c>
      <c r="C42" s="13" t="s">
        <v>116</v>
      </c>
      <c r="D42" s="13"/>
      <c r="E42" s="18">
        <f t="shared" si="3"/>
        <v>20</v>
      </c>
      <c r="F42" s="18">
        <f t="shared" si="3"/>
        <v>20</v>
      </c>
    </row>
    <row r="43" spans="1:6" ht="12">
      <c r="A43" s="36" t="s">
        <v>35</v>
      </c>
      <c r="B43" s="13" t="s">
        <v>21</v>
      </c>
      <c r="C43" s="13" t="s">
        <v>116</v>
      </c>
      <c r="D43" s="13" t="s">
        <v>36</v>
      </c>
      <c r="E43" s="18">
        <v>20</v>
      </c>
      <c r="F43" s="18">
        <v>20</v>
      </c>
    </row>
    <row r="44" spans="1:6" ht="12" hidden="1">
      <c r="A44" s="36" t="s">
        <v>139</v>
      </c>
      <c r="B44" s="13" t="s">
        <v>140</v>
      </c>
      <c r="C44" s="13"/>
      <c r="D44" s="13"/>
      <c r="E44" s="18">
        <f aca="true" t="shared" si="4" ref="E44:F48">E45</f>
        <v>0</v>
      </c>
      <c r="F44" s="18">
        <f t="shared" si="4"/>
        <v>0</v>
      </c>
    </row>
    <row r="45" spans="1:6" ht="48" hidden="1">
      <c r="A45" s="36" t="s">
        <v>178</v>
      </c>
      <c r="B45" s="13" t="s">
        <v>140</v>
      </c>
      <c r="C45" s="37" t="s">
        <v>73</v>
      </c>
      <c r="D45" s="13"/>
      <c r="E45" s="18">
        <f t="shared" si="4"/>
        <v>0</v>
      </c>
      <c r="F45" s="18">
        <f t="shared" si="4"/>
        <v>0</v>
      </c>
    </row>
    <row r="46" spans="1:6" ht="36" hidden="1">
      <c r="A46" s="36" t="s">
        <v>181</v>
      </c>
      <c r="B46" s="13" t="s">
        <v>140</v>
      </c>
      <c r="C46" s="37" t="s">
        <v>142</v>
      </c>
      <c r="D46" s="13"/>
      <c r="E46" s="18">
        <f t="shared" si="4"/>
        <v>0</v>
      </c>
      <c r="F46" s="18">
        <f t="shared" si="4"/>
        <v>0</v>
      </c>
    </row>
    <row r="47" spans="1:6" ht="24" hidden="1">
      <c r="A47" s="36" t="s">
        <v>141</v>
      </c>
      <c r="B47" s="13" t="s">
        <v>140</v>
      </c>
      <c r="C47" s="37" t="s">
        <v>143</v>
      </c>
      <c r="D47" s="13"/>
      <c r="E47" s="18">
        <f t="shared" si="4"/>
        <v>0</v>
      </c>
      <c r="F47" s="18">
        <f t="shared" si="4"/>
        <v>0</v>
      </c>
    </row>
    <row r="48" spans="1:6" ht="12" hidden="1">
      <c r="A48" s="36" t="s">
        <v>144</v>
      </c>
      <c r="B48" s="13" t="s">
        <v>140</v>
      </c>
      <c r="C48" s="37" t="s">
        <v>145</v>
      </c>
      <c r="D48" s="13"/>
      <c r="E48" s="18">
        <f t="shared" si="4"/>
        <v>0</v>
      </c>
      <c r="F48" s="18">
        <f t="shared" si="4"/>
        <v>0</v>
      </c>
    </row>
    <row r="49" spans="1:6" ht="12" hidden="1">
      <c r="A49" s="36" t="s">
        <v>37</v>
      </c>
      <c r="B49" s="13" t="s">
        <v>140</v>
      </c>
      <c r="C49" s="37" t="s">
        <v>145</v>
      </c>
      <c r="D49" s="13" t="s">
        <v>34</v>
      </c>
      <c r="E49" s="18"/>
      <c r="F49" s="18"/>
    </row>
    <row r="50" spans="1:6" s="2" customFormat="1" ht="12">
      <c r="A50" s="3" t="s">
        <v>24</v>
      </c>
      <c r="B50" s="34" t="s">
        <v>22</v>
      </c>
      <c r="C50" s="34"/>
      <c r="D50" s="34"/>
      <c r="E50" s="35">
        <f aca="true" t="shared" si="5" ref="E50:F54">E51</f>
        <v>270.5</v>
      </c>
      <c r="F50" s="35">
        <f t="shared" si="5"/>
        <v>283.8</v>
      </c>
    </row>
    <row r="51" spans="1:6" s="2" customFormat="1" ht="12">
      <c r="A51" s="3" t="s">
        <v>23</v>
      </c>
      <c r="B51" s="13" t="s">
        <v>19</v>
      </c>
      <c r="C51" s="13"/>
      <c r="D51" s="13"/>
      <c r="E51" s="18">
        <f t="shared" si="5"/>
        <v>270.5</v>
      </c>
      <c r="F51" s="18">
        <f t="shared" si="5"/>
        <v>283.8</v>
      </c>
    </row>
    <row r="52" spans="1:6" s="2" customFormat="1" ht="48">
      <c r="A52" s="36" t="s">
        <v>178</v>
      </c>
      <c r="B52" s="13" t="s">
        <v>19</v>
      </c>
      <c r="C52" s="13" t="s">
        <v>73</v>
      </c>
      <c r="D52" s="13"/>
      <c r="E52" s="18">
        <f t="shared" si="5"/>
        <v>270.5</v>
      </c>
      <c r="F52" s="18">
        <f t="shared" si="5"/>
        <v>283.8</v>
      </c>
    </row>
    <row r="53" spans="1:6" s="2" customFormat="1" ht="48">
      <c r="A53" s="36" t="s">
        <v>192</v>
      </c>
      <c r="B53" s="13" t="s">
        <v>19</v>
      </c>
      <c r="C53" s="13" t="s">
        <v>80</v>
      </c>
      <c r="D53" s="13"/>
      <c r="E53" s="18">
        <f t="shared" si="5"/>
        <v>270.5</v>
      </c>
      <c r="F53" s="18">
        <f t="shared" si="5"/>
        <v>283.8</v>
      </c>
    </row>
    <row r="54" spans="1:6" s="2" customFormat="1" ht="36">
      <c r="A54" s="36" t="s">
        <v>79</v>
      </c>
      <c r="B54" s="13" t="s">
        <v>19</v>
      </c>
      <c r="C54" s="13" t="s">
        <v>81</v>
      </c>
      <c r="D54" s="13"/>
      <c r="E54" s="18">
        <f t="shared" si="5"/>
        <v>270.5</v>
      </c>
      <c r="F54" s="18">
        <f t="shared" si="5"/>
        <v>283.8</v>
      </c>
    </row>
    <row r="55" spans="1:6" s="2" customFormat="1" ht="24">
      <c r="A55" s="38" t="s">
        <v>122</v>
      </c>
      <c r="B55" s="13" t="s">
        <v>19</v>
      </c>
      <c r="C55" s="13" t="s">
        <v>82</v>
      </c>
      <c r="D55" s="4"/>
      <c r="E55" s="28">
        <f>SUM(E56:E57)</f>
        <v>270.5</v>
      </c>
      <c r="F55" s="28">
        <f>SUM(F56:F57)</f>
        <v>283.8</v>
      </c>
    </row>
    <row r="56" spans="1:6" s="2" customFormat="1" ht="24">
      <c r="A56" s="36" t="s">
        <v>33</v>
      </c>
      <c r="B56" s="13" t="s">
        <v>19</v>
      </c>
      <c r="C56" s="13" t="s">
        <v>82</v>
      </c>
      <c r="D56" s="4">
        <v>100</v>
      </c>
      <c r="E56" s="28">
        <v>245</v>
      </c>
      <c r="F56" s="28">
        <v>245</v>
      </c>
    </row>
    <row r="57" spans="1:6" s="2" customFormat="1" ht="12">
      <c r="A57" s="36" t="s">
        <v>37</v>
      </c>
      <c r="B57" s="13" t="s">
        <v>19</v>
      </c>
      <c r="C57" s="13" t="s">
        <v>82</v>
      </c>
      <c r="D57" s="4">
        <v>200</v>
      </c>
      <c r="E57" s="28">
        <v>25.5</v>
      </c>
      <c r="F57" s="28">
        <v>38.8</v>
      </c>
    </row>
    <row r="58" spans="1:6" s="2" customFormat="1" ht="24" hidden="1">
      <c r="A58" s="33" t="s">
        <v>123</v>
      </c>
      <c r="B58" s="34" t="s">
        <v>124</v>
      </c>
      <c r="C58" s="34"/>
      <c r="D58" s="44"/>
      <c r="E58" s="45">
        <f aca="true" t="shared" si="6" ref="E58:F63">E59</f>
        <v>0</v>
      </c>
      <c r="F58" s="45">
        <f t="shared" si="6"/>
        <v>0</v>
      </c>
    </row>
    <row r="59" spans="1:6" s="2" customFormat="1" ht="12" hidden="1">
      <c r="A59" s="36" t="s">
        <v>125</v>
      </c>
      <c r="B59" s="13" t="s">
        <v>126</v>
      </c>
      <c r="C59" s="13"/>
      <c r="D59" s="4"/>
      <c r="E59" s="28">
        <f t="shared" si="6"/>
        <v>0</v>
      </c>
      <c r="F59" s="28">
        <f t="shared" si="6"/>
        <v>0</v>
      </c>
    </row>
    <row r="60" spans="1:6" s="2" customFormat="1" ht="48" hidden="1">
      <c r="A60" s="36" t="s">
        <v>183</v>
      </c>
      <c r="B60" s="13" t="s">
        <v>126</v>
      </c>
      <c r="C60" s="13" t="s">
        <v>73</v>
      </c>
      <c r="D60" s="4"/>
      <c r="E60" s="28">
        <f t="shared" si="6"/>
        <v>0</v>
      </c>
      <c r="F60" s="28">
        <f t="shared" si="6"/>
        <v>0</v>
      </c>
    </row>
    <row r="61" spans="1:6" s="2" customFormat="1" ht="36" hidden="1">
      <c r="A61" s="36" t="s">
        <v>184</v>
      </c>
      <c r="B61" s="13" t="s">
        <v>126</v>
      </c>
      <c r="C61" s="13" t="s">
        <v>83</v>
      </c>
      <c r="D61" s="4"/>
      <c r="E61" s="28">
        <f t="shared" si="6"/>
        <v>0</v>
      </c>
      <c r="F61" s="28">
        <f t="shared" si="6"/>
        <v>0</v>
      </c>
    </row>
    <row r="62" spans="1:6" s="2" customFormat="1" ht="24" hidden="1">
      <c r="A62" s="36" t="s">
        <v>127</v>
      </c>
      <c r="B62" s="13" t="s">
        <v>126</v>
      </c>
      <c r="C62" s="13" t="s">
        <v>84</v>
      </c>
      <c r="D62" s="4"/>
      <c r="E62" s="28">
        <f t="shared" si="6"/>
        <v>0</v>
      </c>
      <c r="F62" s="28">
        <f t="shared" si="6"/>
        <v>0</v>
      </c>
    </row>
    <row r="63" spans="1:6" s="2" customFormat="1" ht="24" hidden="1">
      <c r="A63" s="36" t="s">
        <v>129</v>
      </c>
      <c r="B63" s="13" t="s">
        <v>126</v>
      </c>
      <c r="C63" s="13" t="s">
        <v>130</v>
      </c>
      <c r="D63" s="4"/>
      <c r="E63" s="28">
        <f t="shared" si="6"/>
        <v>0</v>
      </c>
      <c r="F63" s="28">
        <f t="shared" si="6"/>
        <v>0</v>
      </c>
    </row>
    <row r="64" spans="1:6" s="2" customFormat="1" ht="12" hidden="1">
      <c r="A64" s="36" t="s">
        <v>37</v>
      </c>
      <c r="B64" s="13" t="s">
        <v>126</v>
      </c>
      <c r="C64" s="13" t="s">
        <v>130</v>
      </c>
      <c r="D64" s="4">
        <v>200</v>
      </c>
      <c r="E64" s="28"/>
      <c r="F64" s="28"/>
    </row>
    <row r="65" spans="1:6" ht="12" hidden="1">
      <c r="A65" s="33" t="s">
        <v>70</v>
      </c>
      <c r="B65" s="34" t="s">
        <v>69</v>
      </c>
      <c r="C65" s="34"/>
      <c r="D65" s="44"/>
      <c r="E65" s="45">
        <f>E66+E72</f>
        <v>0</v>
      </c>
      <c r="F65" s="45">
        <f>F66+F72</f>
        <v>0</v>
      </c>
    </row>
    <row r="66" spans="1:6" ht="12" hidden="1">
      <c r="A66" s="33" t="s">
        <v>71</v>
      </c>
      <c r="B66" s="34" t="s">
        <v>68</v>
      </c>
      <c r="C66" s="34"/>
      <c r="D66" s="44"/>
      <c r="E66" s="45">
        <f aca="true" t="shared" si="7" ref="E66:F70">E67</f>
        <v>0</v>
      </c>
      <c r="F66" s="45">
        <f t="shared" si="7"/>
        <v>0</v>
      </c>
    </row>
    <row r="67" spans="1:6" ht="48" hidden="1">
      <c r="A67" s="36" t="s">
        <v>183</v>
      </c>
      <c r="B67" s="13" t="s">
        <v>68</v>
      </c>
      <c r="C67" s="13" t="s">
        <v>73</v>
      </c>
      <c r="D67" s="4"/>
      <c r="E67" s="28">
        <f t="shared" si="7"/>
        <v>0</v>
      </c>
      <c r="F67" s="28">
        <f t="shared" si="7"/>
        <v>0</v>
      </c>
    </row>
    <row r="68" spans="1:6" ht="48" hidden="1">
      <c r="A68" s="36" t="s">
        <v>185</v>
      </c>
      <c r="B68" s="13" t="s">
        <v>68</v>
      </c>
      <c r="C68" s="13" t="s">
        <v>77</v>
      </c>
      <c r="D68" s="4"/>
      <c r="E68" s="28">
        <f t="shared" si="7"/>
        <v>0</v>
      </c>
      <c r="F68" s="28">
        <f t="shared" si="7"/>
        <v>0</v>
      </c>
    </row>
    <row r="69" spans="1:6" ht="24" hidden="1">
      <c r="A69" s="36" t="s">
        <v>131</v>
      </c>
      <c r="B69" s="13" t="s">
        <v>68</v>
      </c>
      <c r="C69" s="13" t="s">
        <v>78</v>
      </c>
      <c r="D69" s="4"/>
      <c r="E69" s="28">
        <f t="shared" si="7"/>
        <v>0</v>
      </c>
      <c r="F69" s="28">
        <f t="shared" si="7"/>
        <v>0</v>
      </c>
    </row>
    <row r="70" spans="1:6" ht="12" hidden="1">
      <c r="A70" s="36" t="s">
        <v>72</v>
      </c>
      <c r="B70" s="13" t="s">
        <v>68</v>
      </c>
      <c r="C70" s="13" t="s">
        <v>128</v>
      </c>
      <c r="D70" s="4"/>
      <c r="E70" s="28">
        <f t="shared" si="7"/>
        <v>0</v>
      </c>
      <c r="F70" s="28">
        <f t="shared" si="7"/>
        <v>0</v>
      </c>
    </row>
    <row r="71" spans="1:6" ht="12" hidden="1">
      <c r="A71" s="36" t="s">
        <v>37</v>
      </c>
      <c r="B71" s="13" t="s">
        <v>68</v>
      </c>
      <c r="C71" s="13" t="s">
        <v>128</v>
      </c>
      <c r="D71" s="4">
        <v>200</v>
      </c>
      <c r="E71" s="28"/>
      <c r="F71" s="28"/>
    </row>
    <row r="72" spans="1:6" ht="12" hidden="1">
      <c r="A72" s="36" t="s">
        <v>146</v>
      </c>
      <c r="B72" s="13" t="s">
        <v>153</v>
      </c>
      <c r="C72" s="13"/>
      <c r="D72" s="4"/>
      <c r="E72" s="28">
        <f aca="true" t="shared" si="8" ref="E72:F76">E73</f>
        <v>0</v>
      </c>
      <c r="F72" s="28">
        <f t="shared" si="8"/>
        <v>0</v>
      </c>
    </row>
    <row r="73" spans="1:6" ht="48" hidden="1">
      <c r="A73" s="36" t="s">
        <v>183</v>
      </c>
      <c r="B73" s="13" t="s">
        <v>153</v>
      </c>
      <c r="C73" s="13" t="s">
        <v>73</v>
      </c>
      <c r="D73" s="4"/>
      <c r="E73" s="28">
        <f t="shared" si="8"/>
        <v>0</v>
      </c>
      <c r="F73" s="28">
        <f t="shared" si="8"/>
        <v>0</v>
      </c>
    </row>
    <row r="74" spans="1:6" ht="36" hidden="1">
      <c r="A74" s="36" t="s">
        <v>147</v>
      </c>
      <c r="B74" s="13" t="s">
        <v>153</v>
      </c>
      <c r="C74" s="13" t="s">
        <v>150</v>
      </c>
      <c r="D74" s="4"/>
      <c r="E74" s="28">
        <f t="shared" si="8"/>
        <v>0</v>
      </c>
      <c r="F74" s="28">
        <f t="shared" si="8"/>
        <v>0</v>
      </c>
    </row>
    <row r="75" spans="1:6" ht="24" hidden="1">
      <c r="A75" s="36" t="s">
        <v>148</v>
      </c>
      <c r="B75" s="13" t="s">
        <v>153</v>
      </c>
      <c r="C75" s="13" t="s">
        <v>151</v>
      </c>
      <c r="D75" s="4"/>
      <c r="E75" s="28">
        <f t="shared" si="8"/>
        <v>0</v>
      </c>
      <c r="F75" s="28">
        <f t="shared" si="8"/>
        <v>0</v>
      </c>
    </row>
    <row r="76" spans="1:6" ht="12" hidden="1">
      <c r="A76" s="36" t="s">
        <v>149</v>
      </c>
      <c r="B76" s="13" t="s">
        <v>153</v>
      </c>
      <c r="C76" s="13" t="s">
        <v>152</v>
      </c>
      <c r="D76" s="4"/>
      <c r="E76" s="28">
        <f t="shared" si="8"/>
        <v>0</v>
      </c>
      <c r="F76" s="28">
        <f t="shared" si="8"/>
        <v>0</v>
      </c>
    </row>
    <row r="77" spans="1:6" ht="12" hidden="1">
      <c r="A77" s="36" t="s">
        <v>37</v>
      </c>
      <c r="B77" s="13" t="s">
        <v>153</v>
      </c>
      <c r="C77" s="13" t="s">
        <v>152</v>
      </c>
      <c r="D77" s="4">
        <v>200</v>
      </c>
      <c r="E77" s="28"/>
      <c r="F77" s="28"/>
    </row>
    <row r="78" spans="1:6" ht="12">
      <c r="A78" s="3" t="s">
        <v>14</v>
      </c>
      <c r="B78" s="12" t="s">
        <v>15</v>
      </c>
      <c r="C78" s="12"/>
      <c r="D78" s="12"/>
      <c r="E78" s="17">
        <f>E79+E85+E92+E102</f>
        <v>860.7</v>
      </c>
      <c r="F78" s="17">
        <f>F79+F85+F92+F102</f>
        <v>860.7</v>
      </c>
    </row>
    <row r="79" spans="1:7" ht="12" hidden="1">
      <c r="A79" s="3" t="s">
        <v>48</v>
      </c>
      <c r="B79" s="12" t="s">
        <v>43</v>
      </c>
      <c r="C79" s="12"/>
      <c r="D79" s="12"/>
      <c r="E79" s="17">
        <f aca="true" t="shared" si="9" ref="E79:F83">E80</f>
        <v>0</v>
      </c>
      <c r="F79" s="17">
        <f t="shared" si="9"/>
        <v>0</v>
      </c>
      <c r="G79" s="96"/>
    </row>
    <row r="80" spans="1:7" ht="48" hidden="1">
      <c r="A80" s="36" t="s">
        <v>183</v>
      </c>
      <c r="B80" s="37" t="s">
        <v>43</v>
      </c>
      <c r="C80" s="37" t="s">
        <v>73</v>
      </c>
      <c r="D80" s="37"/>
      <c r="E80" s="39">
        <f t="shared" si="9"/>
        <v>0</v>
      </c>
      <c r="F80" s="39">
        <f t="shared" si="9"/>
        <v>0</v>
      </c>
      <c r="G80" s="96"/>
    </row>
    <row r="81" spans="1:7" ht="48" hidden="1">
      <c r="A81" s="36" t="s">
        <v>193</v>
      </c>
      <c r="B81" s="37" t="s">
        <v>43</v>
      </c>
      <c r="C81" s="37" t="s">
        <v>86</v>
      </c>
      <c r="D81" s="37"/>
      <c r="E81" s="39">
        <f t="shared" si="9"/>
        <v>0</v>
      </c>
      <c r="F81" s="39">
        <f t="shared" si="9"/>
        <v>0</v>
      </c>
      <c r="G81" s="96"/>
    </row>
    <row r="82" spans="1:6" ht="24" hidden="1">
      <c r="A82" s="36" t="s">
        <v>85</v>
      </c>
      <c r="B82" s="37" t="s">
        <v>43</v>
      </c>
      <c r="C82" s="37" t="s">
        <v>87</v>
      </c>
      <c r="D82" s="37"/>
      <c r="E82" s="39">
        <f t="shared" si="9"/>
        <v>0</v>
      </c>
      <c r="F82" s="39">
        <f t="shared" si="9"/>
        <v>0</v>
      </c>
    </row>
    <row r="83" spans="1:6" ht="36" hidden="1">
      <c r="A83" s="36" t="s">
        <v>67</v>
      </c>
      <c r="B83" s="37" t="s">
        <v>43</v>
      </c>
      <c r="C83" s="37" t="s">
        <v>88</v>
      </c>
      <c r="D83" s="37"/>
      <c r="E83" s="39">
        <f t="shared" si="9"/>
        <v>0</v>
      </c>
      <c r="F83" s="39">
        <f t="shared" si="9"/>
        <v>0</v>
      </c>
    </row>
    <row r="84" spans="1:6" ht="12" hidden="1">
      <c r="A84" s="25" t="s">
        <v>37</v>
      </c>
      <c r="B84" s="37" t="s">
        <v>43</v>
      </c>
      <c r="C84" s="37" t="s">
        <v>88</v>
      </c>
      <c r="D84" s="37" t="s">
        <v>34</v>
      </c>
      <c r="E84" s="17"/>
      <c r="F84" s="17"/>
    </row>
    <row r="85" spans="1:6" ht="12">
      <c r="A85" s="3" t="s">
        <v>16</v>
      </c>
      <c r="B85" s="12" t="s">
        <v>17</v>
      </c>
      <c r="C85" s="12"/>
      <c r="D85" s="12"/>
      <c r="E85" s="17">
        <f aca="true" t="shared" si="10" ref="E85:F88">E86</f>
        <v>411</v>
      </c>
      <c r="F85" s="17">
        <f t="shared" si="10"/>
        <v>411</v>
      </c>
    </row>
    <row r="86" spans="1:6" ht="48">
      <c r="A86" s="36" t="s">
        <v>183</v>
      </c>
      <c r="B86" s="37" t="s">
        <v>17</v>
      </c>
      <c r="C86" s="37" t="s">
        <v>73</v>
      </c>
      <c r="D86" s="37"/>
      <c r="E86" s="39">
        <f t="shared" si="10"/>
        <v>411</v>
      </c>
      <c r="F86" s="39">
        <f t="shared" si="10"/>
        <v>411</v>
      </c>
    </row>
    <row r="87" spans="1:6" ht="48">
      <c r="A87" s="36" t="s">
        <v>194</v>
      </c>
      <c r="B87" s="37" t="s">
        <v>17</v>
      </c>
      <c r="C87" s="37" t="s">
        <v>86</v>
      </c>
      <c r="D87" s="37"/>
      <c r="E87" s="39">
        <f t="shared" si="10"/>
        <v>411</v>
      </c>
      <c r="F87" s="39">
        <f t="shared" si="10"/>
        <v>411</v>
      </c>
    </row>
    <row r="88" spans="1:6" ht="24">
      <c r="A88" s="36" t="s">
        <v>89</v>
      </c>
      <c r="B88" s="37" t="s">
        <v>17</v>
      </c>
      <c r="C88" s="37" t="s">
        <v>90</v>
      </c>
      <c r="D88" s="37"/>
      <c r="E88" s="39">
        <f t="shared" si="10"/>
        <v>411</v>
      </c>
      <c r="F88" s="39">
        <f t="shared" si="10"/>
        <v>411</v>
      </c>
    </row>
    <row r="89" spans="1:6" ht="12">
      <c r="A89" s="38" t="s">
        <v>39</v>
      </c>
      <c r="B89" s="37" t="s">
        <v>17</v>
      </c>
      <c r="C89" s="37" t="s">
        <v>91</v>
      </c>
      <c r="D89" s="37"/>
      <c r="E89" s="39">
        <f>SUM(E90:E91)</f>
        <v>411</v>
      </c>
      <c r="F89" s="39">
        <f>SUM(F90:F91)</f>
        <v>411</v>
      </c>
    </row>
    <row r="90" spans="1:6" ht="12">
      <c r="A90" s="36" t="s">
        <v>37</v>
      </c>
      <c r="B90" s="37" t="s">
        <v>17</v>
      </c>
      <c r="C90" s="37" t="s">
        <v>91</v>
      </c>
      <c r="D90" s="37" t="s">
        <v>34</v>
      </c>
      <c r="E90" s="39">
        <v>411</v>
      </c>
      <c r="F90" s="39">
        <v>411</v>
      </c>
    </row>
    <row r="91" spans="1:6" ht="12" hidden="1">
      <c r="A91" s="38" t="s">
        <v>35</v>
      </c>
      <c r="B91" s="37" t="s">
        <v>17</v>
      </c>
      <c r="C91" s="37" t="s">
        <v>91</v>
      </c>
      <c r="D91" s="37" t="s">
        <v>36</v>
      </c>
      <c r="E91" s="39"/>
      <c r="F91" s="39"/>
    </row>
    <row r="92" spans="1:6" ht="12">
      <c r="A92" s="3" t="s">
        <v>25</v>
      </c>
      <c r="B92" s="12" t="s">
        <v>26</v>
      </c>
      <c r="C92" s="12"/>
      <c r="D92" s="12"/>
      <c r="E92" s="17">
        <f>E93</f>
        <v>449.7</v>
      </c>
      <c r="F92" s="17">
        <f>F93</f>
        <v>449.7</v>
      </c>
    </row>
    <row r="93" spans="1:6" ht="48">
      <c r="A93" s="36" t="s">
        <v>183</v>
      </c>
      <c r="B93" s="37" t="s">
        <v>26</v>
      </c>
      <c r="C93" s="37" t="s">
        <v>73</v>
      </c>
      <c r="D93" s="12"/>
      <c r="E93" s="39">
        <f>E94</f>
        <v>449.7</v>
      </c>
      <c r="F93" s="39">
        <f>F94</f>
        <v>449.7</v>
      </c>
    </row>
    <row r="94" spans="1:6" ht="48">
      <c r="A94" s="36" t="s">
        <v>193</v>
      </c>
      <c r="B94" s="37" t="s">
        <v>26</v>
      </c>
      <c r="C94" s="37" t="s">
        <v>86</v>
      </c>
      <c r="D94" s="12"/>
      <c r="E94" s="39">
        <f>E95+E99</f>
        <v>449.7</v>
      </c>
      <c r="F94" s="39">
        <f>F95+F99</f>
        <v>449.7</v>
      </c>
    </row>
    <row r="95" spans="1:6" ht="24">
      <c r="A95" s="36" t="s">
        <v>92</v>
      </c>
      <c r="B95" s="37" t="s">
        <v>26</v>
      </c>
      <c r="C95" s="37" t="s">
        <v>93</v>
      </c>
      <c r="D95" s="12"/>
      <c r="E95" s="39">
        <f>E96</f>
        <v>391.7</v>
      </c>
      <c r="F95" s="39">
        <f>F96</f>
        <v>391.7</v>
      </c>
    </row>
    <row r="96" spans="1:6" ht="24">
      <c r="A96" s="38" t="s">
        <v>42</v>
      </c>
      <c r="B96" s="37" t="s">
        <v>26</v>
      </c>
      <c r="C96" s="37" t="s">
        <v>94</v>
      </c>
      <c r="D96" s="37"/>
      <c r="E96" s="39">
        <f>SUM(E97:E98)</f>
        <v>391.7</v>
      </c>
      <c r="F96" s="39">
        <f>SUM(F97:F98)</f>
        <v>391.7</v>
      </c>
    </row>
    <row r="97" spans="1:6" ht="12">
      <c r="A97" s="25" t="s">
        <v>37</v>
      </c>
      <c r="B97" s="37" t="s">
        <v>26</v>
      </c>
      <c r="C97" s="37" t="s">
        <v>94</v>
      </c>
      <c r="D97" s="37" t="s">
        <v>34</v>
      </c>
      <c r="E97" s="39">
        <v>391.7</v>
      </c>
      <c r="F97" s="39">
        <v>391.7</v>
      </c>
    </row>
    <row r="98" spans="1:6" ht="12" hidden="1">
      <c r="A98" s="38" t="s">
        <v>35</v>
      </c>
      <c r="B98" s="37" t="s">
        <v>26</v>
      </c>
      <c r="C98" s="37" t="s">
        <v>94</v>
      </c>
      <c r="D98" s="37" t="s">
        <v>36</v>
      </c>
      <c r="E98" s="39"/>
      <c r="F98" s="39"/>
    </row>
    <row r="99" spans="1:6" ht="12">
      <c r="A99" s="38" t="s">
        <v>95</v>
      </c>
      <c r="B99" s="37" t="s">
        <v>26</v>
      </c>
      <c r="C99" s="37" t="s">
        <v>96</v>
      </c>
      <c r="D99" s="37"/>
      <c r="E99" s="39">
        <f>E100</f>
        <v>58</v>
      </c>
      <c r="F99" s="39">
        <f>F100</f>
        <v>58</v>
      </c>
    </row>
    <row r="100" spans="1:6" ht="12">
      <c r="A100" s="38" t="s">
        <v>54</v>
      </c>
      <c r="B100" s="37" t="s">
        <v>26</v>
      </c>
      <c r="C100" s="37" t="s">
        <v>97</v>
      </c>
      <c r="D100" s="37"/>
      <c r="E100" s="39">
        <f>E101</f>
        <v>58</v>
      </c>
      <c r="F100" s="39">
        <f>F101</f>
        <v>58</v>
      </c>
    </row>
    <row r="101" spans="1:6" ht="12">
      <c r="A101" s="25" t="s">
        <v>37</v>
      </c>
      <c r="B101" s="37" t="s">
        <v>26</v>
      </c>
      <c r="C101" s="37" t="s">
        <v>97</v>
      </c>
      <c r="D101" s="37" t="s">
        <v>34</v>
      </c>
      <c r="E101" s="39">
        <v>58</v>
      </c>
      <c r="F101" s="39">
        <v>58</v>
      </c>
    </row>
    <row r="102" spans="1:6" ht="24" hidden="1">
      <c r="A102" s="46" t="s">
        <v>102</v>
      </c>
      <c r="B102" s="12" t="s">
        <v>101</v>
      </c>
      <c r="C102" s="12"/>
      <c r="D102" s="37"/>
      <c r="E102" s="17">
        <f aca="true" t="shared" si="11" ref="E102:F106">E103</f>
        <v>0</v>
      </c>
      <c r="F102" s="17">
        <f t="shared" si="11"/>
        <v>0</v>
      </c>
    </row>
    <row r="103" spans="1:6" ht="48" hidden="1">
      <c r="A103" s="36" t="s">
        <v>183</v>
      </c>
      <c r="B103" s="37" t="s">
        <v>101</v>
      </c>
      <c r="C103" s="37" t="s">
        <v>73</v>
      </c>
      <c r="D103" s="37"/>
      <c r="E103" s="39">
        <f t="shared" si="11"/>
        <v>0</v>
      </c>
      <c r="F103" s="39">
        <f t="shared" si="11"/>
        <v>0</v>
      </c>
    </row>
    <row r="104" spans="1:6" ht="48" hidden="1">
      <c r="A104" s="36" t="s">
        <v>193</v>
      </c>
      <c r="B104" s="37" t="s">
        <v>101</v>
      </c>
      <c r="C104" s="37" t="s">
        <v>86</v>
      </c>
      <c r="D104" s="37"/>
      <c r="E104" s="39">
        <f t="shared" si="11"/>
        <v>0</v>
      </c>
      <c r="F104" s="39">
        <f t="shared" si="11"/>
        <v>0</v>
      </c>
    </row>
    <row r="105" spans="1:6" ht="24" hidden="1">
      <c r="A105" s="36" t="s">
        <v>92</v>
      </c>
      <c r="B105" s="37" t="s">
        <v>101</v>
      </c>
      <c r="C105" s="37" t="s">
        <v>93</v>
      </c>
      <c r="D105" s="37"/>
      <c r="E105" s="39">
        <f t="shared" si="11"/>
        <v>0</v>
      </c>
      <c r="F105" s="39">
        <f t="shared" si="11"/>
        <v>0</v>
      </c>
    </row>
    <row r="106" spans="1:6" ht="60" hidden="1">
      <c r="A106" s="47" t="s">
        <v>132</v>
      </c>
      <c r="B106" s="37" t="s">
        <v>101</v>
      </c>
      <c r="C106" s="37" t="s">
        <v>98</v>
      </c>
      <c r="D106" s="37"/>
      <c r="E106" s="39">
        <f t="shared" si="11"/>
        <v>0</v>
      </c>
      <c r="F106" s="39">
        <f t="shared" si="11"/>
        <v>0</v>
      </c>
    </row>
    <row r="107" spans="1:6" ht="12" hidden="1">
      <c r="A107" s="25" t="s">
        <v>37</v>
      </c>
      <c r="B107" s="37" t="s">
        <v>101</v>
      </c>
      <c r="C107" s="37" t="s">
        <v>98</v>
      </c>
      <c r="D107" s="37" t="s">
        <v>34</v>
      </c>
      <c r="E107" s="39"/>
      <c r="F107" s="39"/>
    </row>
    <row r="108" spans="1:6" ht="12" hidden="1">
      <c r="A108" s="46" t="s">
        <v>133</v>
      </c>
      <c r="B108" s="12" t="s">
        <v>134</v>
      </c>
      <c r="C108" s="12"/>
      <c r="D108" s="12"/>
      <c r="E108" s="17">
        <f aca="true" t="shared" si="12" ref="E108:F111">E109</f>
        <v>0</v>
      </c>
      <c r="F108" s="17">
        <f t="shared" si="12"/>
        <v>0</v>
      </c>
    </row>
    <row r="109" spans="1:6" ht="12" hidden="1">
      <c r="A109" s="25" t="s">
        <v>135</v>
      </c>
      <c r="B109" s="37" t="s">
        <v>136</v>
      </c>
      <c r="C109" s="37"/>
      <c r="D109" s="37"/>
      <c r="E109" s="39">
        <f t="shared" si="12"/>
        <v>0</v>
      </c>
      <c r="F109" s="39">
        <f t="shared" si="12"/>
        <v>0</v>
      </c>
    </row>
    <row r="110" spans="1:6" ht="48" hidden="1">
      <c r="A110" s="36" t="s">
        <v>183</v>
      </c>
      <c r="B110" s="37" t="s">
        <v>136</v>
      </c>
      <c r="C110" s="37" t="s">
        <v>73</v>
      </c>
      <c r="D110" s="37"/>
      <c r="E110" s="39">
        <f t="shared" si="12"/>
        <v>0</v>
      </c>
      <c r="F110" s="39">
        <f t="shared" si="12"/>
        <v>0</v>
      </c>
    </row>
    <row r="111" spans="1:6" ht="48" hidden="1">
      <c r="A111" s="36" t="s">
        <v>193</v>
      </c>
      <c r="B111" s="37" t="s">
        <v>136</v>
      </c>
      <c r="C111" s="37" t="s">
        <v>86</v>
      </c>
      <c r="D111" s="37"/>
      <c r="E111" s="39">
        <f t="shared" si="12"/>
        <v>0</v>
      </c>
      <c r="F111" s="39">
        <f t="shared" si="12"/>
        <v>0</v>
      </c>
    </row>
    <row r="112" spans="1:6" ht="24" hidden="1">
      <c r="A112" s="36" t="s">
        <v>92</v>
      </c>
      <c r="B112" s="37" t="s">
        <v>136</v>
      </c>
      <c r="C112" s="37" t="s">
        <v>93</v>
      </c>
      <c r="D112" s="37"/>
      <c r="E112" s="39">
        <f>E113+E115</f>
        <v>0</v>
      </c>
      <c r="F112" s="39">
        <f>F113+F115</f>
        <v>0</v>
      </c>
    </row>
    <row r="113" spans="1:6" ht="12" hidden="1">
      <c r="A113" s="36" t="s">
        <v>137</v>
      </c>
      <c r="B113" s="37" t="s">
        <v>136</v>
      </c>
      <c r="C113" s="37" t="s">
        <v>138</v>
      </c>
      <c r="D113" s="37"/>
      <c r="E113" s="39">
        <f>E114</f>
        <v>0</v>
      </c>
      <c r="F113" s="39">
        <f>F114</f>
        <v>0</v>
      </c>
    </row>
    <row r="114" spans="1:6" ht="12" hidden="1">
      <c r="A114" s="25" t="s">
        <v>37</v>
      </c>
      <c r="B114" s="37" t="s">
        <v>136</v>
      </c>
      <c r="C114" s="37" t="s">
        <v>138</v>
      </c>
      <c r="D114" s="37" t="s">
        <v>34</v>
      </c>
      <c r="E114" s="39"/>
      <c r="F114" s="39"/>
    </row>
    <row r="115" spans="1:6" ht="60" hidden="1">
      <c r="A115" s="47" t="s">
        <v>132</v>
      </c>
      <c r="B115" s="37" t="s">
        <v>136</v>
      </c>
      <c r="C115" s="37" t="s">
        <v>98</v>
      </c>
      <c r="D115" s="37"/>
      <c r="E115" s="39">
        <f>E116</f>
        <v>0</v>
      </c>
      <c r="F115" s="39">
        <f>F116</f>
        <v>0</v>
      </c>
    </row>
    <row r="116" spans="1:6" ht="12" hidden="1">
      <c r="A116" s="25" t="s">
        <v>37</v>
      </c>
      <c r="B116" s="37" t="s">
        <v>136</v>
      </c>
      <c r="C116" s="37" t="s">
        <v>98</v>
      </c>
      <c r="D116" s="37" t="s">
        <v>34</v>
      </c>
      <c r="E116" s="39"/>
      <c r="F116" s="39"/>
    </row>
    <row r="117" spans="1:6" ht="12" hidden="1">
      <c r="A117" s="33" t="s">
        <v>9</v>
      </c>
      <c r="B117" s="12" t="s">
        <v>10</v>
      </c>
      <c r="C117" s="12"/>
      <c r="D117" s="12"/>
      <c r="E117" s="17">
        <f aca="true" t="shared" si="13" ref="E117:F122">E118</f>
        <v>0</v>
      </c>
      <c r="F117" s="17">
        <f t="shared" si="13"/>
        <v>0</v>
      </c>
    </row>
    <row r="118" spans="1:6" ht="12" hidden="1">
      <c r="A118" s="36" t="s">
        <v>11</v>
      </c>
      <c r="B118" s="37" t="s">
        <v>12</v>
      </c>
      <c r="C118" s="2"/>
      <c r="D118" s="37"/>
      <c r="E118" s="39">
        <f t="shared" si="13"/>
        <v>0</v>
      </c>
      <c r="F118" s="39">
        <f t="shared" si="13"/>
        <v>0</v>
      </c>
    </row>
    <row r="119" spans="1:6" ht="48" hidden="1">
      <c r="A119" s="36" t="s">
        <v>183</v>
      </c>
      <c r="B119" s="37" t="s">
        <v>12</v>
      </c>
      <c r="C119" s="37" t="s">
        <v>73</v>
      </c>
      <c r="D119" s="37"/>
      <c r="E119" s="39">
        <f t="shared" si="13"/>
        <v>0</v>
      </c>
      <c r="F119" s="39">
        <f t="shared" si="13"/>
        <v>0</v>
      </c>
    </row>
    <row r="120" spans="1:6" ht="24" hidden="1">
      <c r="A120" s="36" t="s">
        <v>154</v>
      </c>
      <c r="B120" s="37" t="s">
        <v>12</v>
      </c>
      <c r="C120" s="37" t="s">
        <v>155</v>
      </c>
      <c r="D120" s="37"/>
      <c r="E120" s="39">
        <f t="shared" si="13"/>
        <v>0</v>
      </c>
      <c r="F120" s="39">
        <f t="shared" si="13"/>
        <v>0</v>
      </c>
    </row>
    <row r="121" spans="1:6" ht="24" hidden="1">
      <c r="A121" s="36" t="s">
        <v>157</v>
      </c>
      <c r="B121" s="37" t="s">
        <v>12</v>
      </c>
      <c r="C121" s="37" t="s">
        <v>156</v>
      </c>
      <c r="D121" s="37"/>
      <c r="E121" s="39">
        <f t="shared" si="13"/>
        <v>0</v>
      </c>
      <c r="F121" s="39">
        <f t="shared" si="13"/>
        <v>0</v>
      </c>
    </row>
    <row r="122" spans="1:6" ht="12" hidden="1">
      <c r="A122" s="38" t="s">
        <v>100</v>
      </c>
      <c r="B122" s="37" t="s">
        <v>12</v>
      </c>
      <c r="C122" s="37" t="s">
        <v>158</v>
      </c>
      <c r="D122" s="37"/>
      <c r="E122" s="39">
        <f t="shared" si="13"/>
        <v>0</v>
      </c>
      <c r="F122" s="39">
        <f t="shared" si="13"/>
        <v>0</v>
      </c>
    </row>
    <row r="123" spans="1:6" ht="12" hidden="1">
      <c r="A123" s="25" t="s">
        <v>37</v>
      </c>
      <c r="B123" s="37" t="s">
        <v>12</v>
      </c>
      <c r="C123" s="37" t="s">
        <v>158</v>
      </c>
      <c r="D123" s="37" t="s">
        <v>34</v>
      </c>
      <c r="E123" s="39"/>
      <c r="F123" s="39"/>
    </row>
    <row r="124" spans="1:6" ht="12" hidden="1">
      <c r="A124" s="46" t="s">
        <v>118</v>
      </c>
      <c r="B124" s="12" t="s">
        <v>119</v>
      </c>
      <c r="C124" s="12"/>
      <c r="D124" s="12"/>
      <c r="E124" s="17">
        <f aca="true" t="shared" si="14" ref="E124:F129">E125</f>
        <v>0</v>
      </c>
      <c r="F124" s="17">
        <f t="shared" si="14"/>
        <v>0</v>
      </c>
    </row>
    <row r="125" spans="1:6" ht="12" hidden="1">
      <c r="A125" s="25" t="s">
        <v>120</v>
      </c>
      <c r="B125" s="37" t="s">
        <v>121</v>
      </c>
      <c r="C125" s="37"/>
      <c r="D125" s="37"/>
      <c r="E125" s="39">
        <f t="shared" si="14"/>
        <v>0</v>
      </c>
      <c r="F125" s="39">
        <f t="shared" si="14"/>
        <v>0</v>
      </c>
    </row>
    <row r="126" spans="1:6" ht="48" hidden="1">
      <c r="A126" s="36" t="s">
        <v>178</v>
      </c>
      <c r="B126" s="37" t="s">
        <v>121</v>
      </c>
      <c r="C126" s="37" t="s">
        <v>73</v>
      </c>
      <c r="D126" s="37"/>
      <c r="E126" s="39">
        <f t="shared" si="14"/>
        <v>0</v>
      </c>
      <c r="F126" s="39">
        <f t="shared" si="14"/>
        <v>0</v>
      </c>
    </row>
    <row r="127" spans="1:6" ht="36" hidden="1">
      <c r="A127" s="36" t="s">
        <v>195</v>
      </c>
      <c r="B127" s="37" t="s">
        <v>121</v>
      </c>
      <c r="C127" s="37" t="s">
        <v>74</v>
      </c>
      <c r="D127" s="37"/>
      <c r="E127" s="39">
        <f t="shared" si="14"/>
        <v>0</v>
      </c>
      <c r="F127" s="39">
        <f t="shared" si="14"/>
        <v>0</v>
      </c>
    </row>
    <row r="128" spans="1:6" ht="24" hidden="1">
      <c r="A128" s="36" t="s">
        <v>76</v>
      </c>
      <c r="B128" s="37" t="s">
        <v>121</v>
      </c>
      <c r="C128" s="37" t="s">
        <v>75</v>
      </c>
      <c r="D128" s="37"/>
      <c r="E128" s="39">
        <f t="shared" si="14"/>
        <v>0</v>
      </c>
      <c r="F128" s="39">
        <f t="shared" si="14"/>
        <v>0</v>
      </c>
    </row>
    <row r="129" spans="1:6" ht="12" hidden="1">
      <c r="A129" s="36" t="s">
        <v>50</v>
      </c>
      <c r="B129" s="37" t="s">
        <v>121</v>
      </c>
      <c r="C129" s="37" t="s">
        <v>117</v>
      </c>
      <c r="D129" s="37"/>
      <c r="E129" s="39">
        <f t="shared" si="14"/>
        <v>0</v>
      </c>
      <c r="F129" s="39">
        <f t="shared" si="14"/>
        <v>0</v>
      </c>
    </row>
    <row r="130" spans="1:6" ht="12" hidden="1">
      <c r="A130" s="36" t="s">
        <v>20</v>
      </c>
      <c r="B130" s="37" t="s">
        <v>121</v>
      </c>
      <c r="C130" s="37" t="s">
        <v>117</v>
      </c>
      <c r="D130" s="37" t="s">
        <v>28</v>
      </c>
      <c r="E130" s="39"/>
      <c r="F130" s="39"/>
    </row>
    <row r="131" spans="1:6" ht="12">
      <c r="A131" s="33" t="s">
        <v>20</v>
      </c>
      <c r="B131" s="12" t="s">
        <v>18</v>
      </c>
      <c r="C131" s="12"/>
      <c r="D131" s="12"/>
      <c r="E131" s="17">
        <f aca="true" t="shared" si="15" ref="E131:F136">E132</f>
        <v>514.1</v>
      </c>
      <c r="F131" s="17">
        <f t="shared" si="15"/>
        <v>454.8</v>
      </c>
    </row>
    <row r="132" spans="1:6" ht="12">
      <c r="A132" s="36" t="s">
        <v>172</v>
      </c>
      <c r="B132" s="37" t="s">
        <v>49</v>
      </c>
      <c r="C132" s="37"/>
      <c r="D132" s="37"/>
      <c r="E132" s="39">
        <f t="shared" si="15"/>
        <v>514.1</v>
      </c>
      <c r="F132" s="39">
        <f t="shared" si="15"/>
        <v>454.8</v>
      </c>
    </row>
    <row r="133" spans="1:6" ht="48">
      <c r="A133" s="36" t="s">
        <v>178</v>
      </c>
      <c r="B133" s="37" t="s">
        <v>49</v>
      </c>
      <c r="C133" s="37" t="s">
        <v>73</v>
      </c>
      <c r="D133" s="37"/>
      <c r="E133" s="39">
        <f t="shared" si="15"/>
        <v>514.1</v>
      </c>
      <c r="F133" s="39">
        <f t="shared" si="15"/>
        <v>454.8</v>
      </c>
    </row>
    <row r="134" spans="1:6" ht="36">
      <c r="A134" s="36" t="s">
        <v>195</v>
      </c>
      <c r="B134" s="37" t="s">
        <v>49</v>
      </c>
      <c r="C134" s="37" t="s">
        <v>74</v>
      </c>
      <c r="D134" s="37"/>
      <c r="E134" s="39">
        <f t="shared" si="15"/>
        <v>514.1</v>
      </c>
      <c r="F134" s="39">
        <f t="shared" si="15"/>
        <v>454.8</v>
      </c>
    </row>
    <row r="135" spans="1:6" ht="24">
      <c r="A135" s="36" t="s">
        <v>76</v>
      </c>
      <c r="B135" s="37" t="s">
        <v>49</v>
      </c>
      <c r="C135" s="37" t="s">
        <v>75</v>
      </c>
      <c r="D135" s="37"/>
      <c r="E135" s="39">
        <f t="shared" si="15"/>
        <v>514.1</v>
      </c>
      <c r="F135" s="39">
        <f t="shared" si="15"/>
        <v>454.8</v>
      </c>
    </row>
    <row r="136" spans="1:6" ht="12">
      <c r="A136" s="36" t="s">
        <v>50</v>
      </c>
      <c r="B136" s="37" t="s">
        <v>49</v>
      </c>
      <c r="C136" s="37" t="s">
        <v>117</v>
      </c>
      <c r="D136" s="37"/>
      <c r="E136" s="39">
        <f t="shared" si="15"/>
        <v>514.1</v>
      </c>
      <c r="F136" s="39">
        <f t="shared" si="15"/>
        <v>454.8</v>
      </c>
    </row>
    <row r="137" spans="1:6" ht="12">
      <c r="A137" s="36" t="s">
        <v>20</v>
      </c>
      <c r="B137" s="37" t="s">
        <v>49</v>
      </c>
      <c r="C137" s="37" t="s">
        <v>117</v>
      </c>
      <c r="D137" s="37" t="s">
        <v>28</v>
      </c>
      <c r="E137" s="39">
        <v>514.1</v>
      </c>
      <c r="F137" s="39">
        <v>454.8</v>
      </c>
    </row>
    <row r="138" spans="1:6" s="83" customFormat="1" ht="12">
      <c r="A138" s="79" t="s">
        <v>162</v>
      </c>
      <c r="B138" s="80" t="s">
        <v>163</v>
      </c>
      <c r="C138" s="81" t="s">
        <v>164</v>
      </c>
      <c r="D138" s="81" t="s">
        <v>164</v>
      </c>
      <c r="E138" s="82">
        <f aca="true" t="shared" si="16" ref="E138:F141">E139</f>
        <v>106</v>
      </c>
      <c r="F138" s="82">
        <f t="shared" si="16"/>
        <v>207</v>
      </c>
    </row>
    <row r="139" spans="1:6" s="83" customFormat="1" ht="12">
      <c r="A139" s="84" t="s">
        <v>165</v>
      </c>
      <c r="B139" s="85" t="s">
        <v>166</v>
      </c>
      <c r="C139" s="86" t="s">
        <v>164</v>
      </c>
      <c r="D139" s="86" t="s">
        <v>164</v>
      </c>
      <c r="E139" s="87">
        <f t="shared" si="16"/>
        <v>106</v>
      </c>
      <c r="F139" s="87">
        <f t="shared" si="16"/>
        <v>207</v>
      </c>
    </row>
    <row r="140" spans="1:6" s="83" customFormat="1" ht="12">
      <c r="A140" s="84" t="s">
        <v>167</v>
      </c>
      <c r="B140" s="85" t="s">
        <v>166</v>
      </c>
      <c r="C140" s="88" t="s">
        <v>170</v>
      </c>
      <c r="D140" s="86" t="s">
        <v>164</v>
      </c>
      <c r="E140" s="87">
        <f t="shared" si="16"/>
        <v>106</v>
      </c>
      <c r="F140" s="87">
        <f t="shared" si="16"/>
        <v>207</v>
      </c>
    </row>
    <row r="141" spans="1:6" s="83" customFormat="1" ht="12">
      <c r="A141" s="84" t="s">
        <v>165</v>
      </c>
      <c r="B141" s="85" t="s">
        <v>166</v>
      </c>
      <c r="C141" s="88" t="s">
        <v>171</v>
      </c>
      <c r="D141" s="86" t="s">
        <v>164</v>
      </c>
      <c r="E141" s="87">
        <f t="shared" si="16"/>
        <v>106</v>
      </c>
      <c r="F141" s="87">
        <f t="shared" si="16"/>
        <v>207</v>
      </c>
    </row>
    <row r="142" spans="1:6" s="83" customFormat="1" ht="12">
      <c r="A142" s="84" t="s">
        <v>168</v>
      </c>
      <c r="B142" s="85" t="s">
        <v>166</v>
      </c>
      <c r="C142" s="88" t="s">
        <v>171</v>
      </c>
      <c r="D142" s="85" t="s">
        <v>169</v>
      </c>
      <c r="E142" s="87">
        <v>106</v>
      </c>
      <c r="F142" s="87">
        <v>207</v>
      </c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5" ht="12">
      <c r="A202" s="10"/>
      <c r="B202" s="10"/>
      <c r="C202" s="10"/>
      <c r="D202" s="10"/>
      <c r="E202" s="22"/>
    </row>
    <row r="203" spans="1:5" ht="12">
      <c r="A203" s="10"/>
      <c r="B203" s="10"/>
      <c r="C203" s="10"/>
      <c r="D203" s="10"/>
      <c r="E203" s="22"/>
    </row>
    <row r="204" spans="1:5" ht="12">
      <c r="A204" s="10"/>
      <c r="B204" s="10"/>
      <c r="C204" s="10"/>
      <c r="D204" s="10"/>
      <c r="E204" s="22"/>
    </row>
    <row r="205" spans="1:5" ht="12">
      <c r="A205" s="10"/>
      <c r="B205" s="10"/>
      <c r="C205" s="10"/>
      <c r="D205" s="10"/>
      <c r="E205" s="22"/>
    </row>
    <row r="206" spans="1:5" ht="12">
      <c r="A206" s="10"/>
      <c r="B206" s="10"/>
      <c r="C206" s="10"/>
      <c r="D206" s="10"/>
      <c r="E206" s="22"/>
    </row>
    <row r="207" spans="1:5" ht="12">
      <c r="A207" s="10"/>
      <c r="B207" s="10"/>
      <c r="C207" s="10"/>
      <c r="D207" s="10"/>
      <c r="E207" s="22"/>
    </row>
    <row r="208" spans="1:5" ht="12">
      <c r="A208" s="10"/>
      <c r="B208" s="10"/>
      <c r="C208" s="10"/>
      <c r="D208" s="10"/>
      <c r="E208" s="22"/>
    </row>
    <row r="209" spans="1:5" ht="12">
      <c r="A209" s="10"/>
      <c r="B209" s="10"/>
      <c r="C209" s="10"/>
      <c r="D209" s="10"/>
      <c r="E209" s="22"/>
    </row>
    <row r="210" spans="1:5" ht="12">
      <c r="A210" s="10"/>
      <c r="B210" s="10"/>
      <c r="C210" s="10"/>
      <c r="D210" s="10"/>
      <c r="E210" s="22"/>
    </row>
    <row r="211" spans="1:5" ht="12">
      <c r="A211" s="10"/>
      <c r="B211" s="10"/>
      <c r="C211" s="10"/>
      <c r="D211" s="10"/>
      <c r="E211" s="22"/>
    </row>
    <row r="212" spans="1:5" ht="12">
      <c r="A212" s="10"/>
      <c r="B212" s="10"/>
      <c r="C212" s="10"/>
      <c r="D212" s="10"/>
      <c r="E212" s="22"/>
    </row>
    <row r="213" spans="1:5" ht="12">
      <c r="A213" s="10"/>
      <c r="B213" s="10"/>
      <c r="C213" s="10"/>
      <c r="D213" s="10"/>
      <c r="E213" s="22"/>
    </row>
    <row r="214" spans="1:5" ht="12">
      <c r="A214" s="10"/>
      <c r="B214" s="10"/>
      <c r="C214" s="10"/>
      <c r="D214" s="10"/>
      <c r="E214" s="22"/>
    </row>
    <row r="215" spans="1:5" ht="12">
      <c r="A215" s="10"/>
      <c r="B215" s="10"/>
      <c r="C215" s="10"/>
      <c r="D215" s="10"/>
      <c r="E215" s="22"/>
    </row>
    <row r="216" spans="1:5" ht="12">
      <c r="A216" s="10"/>
      <c r="B216" s="10"/>
      <c r="C216" s="10"/>
      <c r="D216" s="10"/>
      <c r="E216" s="22"/>
    </row>
    <row r="217" spans="1:5" ht="12">
      <c r="A217" s="10"/>
      <c r="B217" s="10"/>
      <c r="C217" s="10"/>
      <c r="D217" s="10"/>
      <c r="E217" s="22"/>
    </row>
    <row r="218" spans="1:5" ht="12">
      <c r="A218" s="10"/>
      <c r="B218" s="10"/>
      <c r="C218" s="10"/>
      <c r="D218" s="10"/>
      <c r="E218" s="22"/>
    </row>
    <row r="219" spans="1:5" ht="12">
      <c r="A219" s="10"/>
      <c r="B219" s="10"/>
      <c r="C219" s="10"/>
      <c r="D219" s="10"/>
      <c r="E219" s="22"/>
    </row>
    <row r="220" spans="1:5" ht="12">
      <c r="A220" s="10"/>
      <c r="B220" s="10"/>
      <c r="C220" s="10"/>
      <c r="D220" s="10"/>
      <c r="E220" s="22"/>
    </row>
    <row r="221" spans="1:5" ht="12">
      <c r="A221" s="10"/>
      <c r="B221" s="10"/>
      <c r="C221" s="10"/>
      <c r="D221" s="10"/>
      <c r="E221" s="22"/>
    </row>
    <row r="222" spans="1:5" ht="12">
      <c r="A222" s="10"/>
      <c r="B222" s="10"/>
      <c r="C222" s="10"/>
      <c r="D222" s="10"/>
      <c r="E222" s="22"/>
    </row>
    <row r="223" spans="1:5" ht="12">
      <c r="A223" s="10"/>
      <c r="B223" s="10"/>
      <c r="C223" s="10"/>
      <c r="D223" s="10"/>
      <c r="E223" s="22"/>
    </row>
    <row r="224" spans="1:5" ht="12">
      <c r="A224" s="10"/>
      <c r="B224" s="10"/>
      <c r="C224" s="10"/>
      <c r="D224" s="10"/>
      <c r="E224" s="22"/>
    </row>
    <row r="225" spans="1:5" ht="12">
      <c r="A225" s="10"/>
      <c r="B225" s="10"/>
      <c r="C225" s="10"/>
      <c r="D225" s="10"/>
      <c r="E225" s="22"/>
    </row>
    <row r="226" spans="1:5" ht="12">
      <c r="A226" s="10"/>
      <c r="B226" s="10"/>
      <c r="C226" s="10"/>
      <c r="D226" s="10"/>
      <c r="E226" s="22"/>
    </row>
    <row r="227" spans="1:5" ht="12">
      <c r="A227" s="10"/>
      <c r="B227" s="10"/>
      <c r="C227" s="10"/>
      <c r="D227" s="10"/>
      <c r="E227" s="22"/>
    </row>
    <row r="228" spans="1:5" ht="12">
      <c r="A228" s="10"/>
      <c r="B228" s="10"/>
      <c r="C228" s="10"/>
      <c r="D228" s="10"/>
      <c r="E228" s="22"/>
    </row>
    <row r="229" spans="1:5" ht="12">
      <c r="A229" s="10"/>
      <c r="B229" s="10"/>
      <c r="C229" s="10"/>
      <c r="D229" s="10"/>
      <c r="E229" s="22"/>
    </row>
    <row r="230" spans="1:5" ht="12">
      <c r="A230" s="10"/>
      <c r="B230" s="10"/>
      <c r="C230" s="10"/>
      <c r="D230" s="10"/>
      <c r="E230" s="22"/>
    </row>
    <row r="231" spans="1:5" ht="12">
      <c r="A231" s="10"/>
      <c r="B231" s="10"/>
      <c r="C231" s="10"/>
      <c r="D231" s="10"/>
      <c r="E231" s="22"/>
    </row>
    <row r="232" spans="1:5" ht="12">
      <c r="A232" s="10"/>
      <c r="B232" s="10"/>
      <c r="C232" s="10"/>
      <c r="D232" s="10"/>
      <c r="E232" s="22"/>
    </row>
    <row r="233" spans="1:5" ht="12">
      <c r="A233" s="10"/>
      <c r="B233" s="10"/>
      <c r="C233" s="10"/>
      <c r="D233" s="10"/>
      <c r="E233" s="22"/>
    </row>
    <row r="234" spans="1:5" ht="12">
      <c r="A234" s="10"/>
      <c r="B234" s="10"/>
      <c r="C234" s="10"/>
      <c r="D234" s="10"/>
      <c r="E234" s="22"/>
    </row>
    <row r="235" spans="1:5" ht="12">
      <c r="A235" s="10"/>
      <c r="B235" s="10"/>
      <c r="C235" s="10"/>
      <c r="D235" s="10"/>
      <c r="E235" s="22"/>
    </row>
    <row r="236" spans="1:5" ht="12">
      <c r="A236" s="10"/>
      <c r="B236" s="10"/>
      <c r="C236" s="10"/>
      <c r="D236" s="10"/>
      <c r="E236" s="22"/>
    </row>
    <row r="237" spans="1:5" ht="12">
      <c r="A237" s="10"/>
      <c r="B237" s="10"/>
      <c r="C237" s="10"/>
      <c r="D237" s="10"/>
      <c r="E237" s="22"/>
    </row>
    <row r="238" spans="1:5" ht="12">
      <c r="A238" s="10"/>
      <c r="B238" s="10"/>
      <c r="C238" s="10"/>
      <c r="D238" s="10"/>
      <c r="E238" s="22"/>
    </row>
    <row r="239" spans="1:5" ht="12">
      <c r="A239" s="10"/>
      <c r="B239" s="10"/>
      <c r="C239" s="10"/>
      <c r="D239" s="10"/>
      <c r="E239" s="22"/>
    </row>
    <row r="240" spans="1:5" ht="12">
      <c r="A240" s="10"/>
      <c r="B240" s="10"/>
      <c r="C240" s="10"/>
      <c r="D240" s="10"/>
      <c r="E240" s="22"/>
    </row>
    <row r="241" spans="1:5" ht="12">
      <c r="A241" s="10"/>
      <c r="B241" s="10"/>
      <c r="C241" s="10"/>
      <c r="D241" s="10"/>
      <c r="E241" s="22"/>
    </row>
    <row r="242" spans="1:5" ht="12">
      <c r="A242" s="10"/>
      <c r="B242" s="10"/>
      <c r="C242" s="10"/>
      <c r="D242" s="10"/>
      <c r="E242" s="22"/>
    </row>
    <row r="243" spans="1:5" ht="12">
      <c r="A243" s="10"/>
      <c r="B243" s="10"/>
      <c r="C243" s="10"/>
      <c r="D243" s="10"/>
      <c r="E243" s="22"/>
    </row>
    <row r="244" spans="1:5" ht="12">
      <c r="A244" s="10"/>
      <c r="B244" s="10"/>
      <c r="C244" s="10"/>
      <c r="D244" s="10"/>
      <c r="E244" s="22"/>
    </row>
    <row r="245" spans="1:5" ht="12">
      <c r="A245" s="10"/>
      <c r="B245" s="10"/>
      <c r="C245" s="10"/>
      <c r="D245" s="10"/>
      <c r="E245" s="22"/>
    </row>
    <row r="246" spans="1:5" ht="12">
      <c r="A246" s="10"/>
      <c r="B246" s="10"/>
      <c r="C246" s="10"/>
      <c r="D246" s="10"/>
      <c r="E246" s="22"/>
    </row>
    <row r="247" spans="1:5" ht="12">
      <c r="A247" s="10"/>
      <c r="B247" s="10"/>
      <c r="C247" s="10"/>
      <c r="D247" s="10"/>
      <c r="E247" s="22"/>
    </row>
    <row r="248" spans="1:5" ht="12">
      <c r="A248" s="10"/>
      <c r="B248" s="10"/>
      <c r="C248" s="10"/>
      <c r="D248" s="10"/>
      <c r="E248" s="22"/>
    </row>
    <row r="249" spans="1:5" ht="12">
      <c r="A249" s="10"/>
      <c r="B249" s="10"/>
      <c r="C249" s="10"/>
      <c r="D249" s="10"/>
      <c r="E249" s="22"/>
    </row>
    <row r="250" spans="1:5" ht="12">
      <c r="A250" s="10"/>
      <c r="B250" s="10"/>
      <c r="C250" s="10"/>
      <c r="D250" s="10"/>
      <c r="E250" s="22"/>
    </row>
    <row r="251" spans="1:5" ht="12">
      <c r="A251" s="10"/>
      <c r="B251" s="10"/>
      <c r="C251" s="10"/>
      <c r="D251" s="10"/>
      <c r="E251" s="22"/>
    </row>
    <row r="252" spans="1:5" ht="12">
      <c r="A252" s="10"/>
      <c r="B252" s="10"/>
      <c r="C252" s="10"/>
      <c r="D252" s="10"/>
      <c r="E252" s="22"/>
    </row>
    <row r="253" spans="1:5" ht="12">
      <c r="A253" s="10"/>
      <c r="B253" s="10"/>
      <c r="C253" s="10"/>
      <c r="D253" s="10"/>
      <c r="E253" s="22"/>
    </row>
    <row r="254" spans="1:5" ht="12">
      <c r="A254" s="10"/>
      <c r="B254" s="10"/>
      <c r="C254" s="10"/>
      <c r="D254" s="10"/>
      <c r="E254" s="22"/>
    </row>
    <row r="255" spans="1:5" ht="12">
      <c r="A255" s="10"/>
      <c r="B255" s="10"/>
      <c r="C255" s="10"/>
      <c r="D255" s="10"/>
      <c r="E255" s="22"/>
    </row>
    <row r="256" spans="1:3" ht="12">
      <c r="A256" s="10"/>
      <c r="B256" s="10"/>
      <c r="C256" s="10"/>
    </row>
  </sheetData>
  <sheetProtection/>
  <mergeCells count="11">
    <mergeCell ref="C7:F7"/>
    <mergeCell ref="A13:A14"/>
    <mergeCell ref="B13:B14"/>
    <mergeCell ref="C13:C14"/>
    <mergeCell ref="D13:D14"/>
    <mergeCell ref="E13:F13"/>
    <mergeCell ref="G79:G81"/>
    <mergeCell ref="A8:F8"/>
    <mergeCell ref="A9:F9"/>
    <mergeCell ref="A10:F10"/>
    <mergeCell ref="A11:F11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7">
      <selection activeCell="A75" sqref="A75:IV78"/>
    </sheetView>
  </sheetViews>
  <sheetFormatPr defaultColWidth="9.00390625" defaultRowHeight="12.75"/>
  <cols>
    <col min="1" max="1" width="53.75390625" style="23" customWidth="1"/>
    <col min="2" max="2" width="11.625" style="1" customWidth="1"/>
    <col min="3" max="3" width="11.875" style="1" customWidth="1"/>
    <col min="4" max="4" width="12.00390625" style="51" customWidth="1"/>
    <col min="5" max="16384" width="9.125" style="1" customWidth="1"/>
  </cols>
  <sheetData>
    <row r="1" spans="2:4" ht="12">
      <c r="B1" s="99" t="s">
        <v>27</v>
      </c>
      <c r="C1" s="99"/>
      <c r="D1" s="99"/>
    </row>
    <row r="2" spans="2:5" ht="12">
      <c r="B2" s="100" t="s">
        <v>51</v>
      </c>
      <c r="C2" s="100"/>
      <c r="D2" s="100"/>
      <c r="E2" s="14"/>
    </row>
    <row r="3" spans="2:4" ht="12">
      <c r="B3" s="100" t="s">
        <v>188</v>
      </c>
      <c r="C3" s="100"/>
      <c r="D3" s="100"/>
    </row>
    <row r="4" spans="2:4" ht="12">
      <c r="B4" s="100" t="s">
        <v>52</v>
      </c>
      <c r="C4" s="100"/>
      <c r="D4" s="100"/>
    </row>
    <row r="5" spans="2:4" ht="12">
      <c r="B5" s="23" t="s">
        <v>53</v>
      </c>
      <c r="C5" s="23"/>
      <c r="D5" s="50"/>
    </row>
    <row r="6" ht="12">
      <c r="B6" s="14" t="s">
        <v>160</v>
      </c>
    </row>
    <row r="7" spans="2:4" ht="48" customHeight="1">
      <c r="B7" s="91" t="s">
        <v>189</v>
      </c>
      <c r="C7" s="91"/>
      <c r="D7" s="91"/>
    </row>
    <row r="8" spans="1:4" ht="12">
      <c r="A8" s="93" t="s">
        <v>196</v>
      </c>
      <c r="B8" s="93"/>
      <c r="C8" s="93"/>
      <c r="D8" s="93"/>
    </row>
    <row r="9" spans="1:4" ht="12">
      <c r="A9" s="92" t="s">
        <v>110</v>
      </c>
      <c r="B9" s="92"/>
      <c r="C9" s="92"/>
      <c r="D9" s="92"/>
    </row>
    <row r="10" spans="1:4" ht="12">
      <c r="A10" s="92" t="s">
        <v>58</v>
      </c>
      <c r="B10" s="92"/>
      <c r="C10" s="92"/>
      <c r="D10" s="92"/>
    </row>
    <row r="11" spans="1:4" ht="12">
      <c r="A11" s="92" t="s">
        <v>29</v>
      </c>
      <c r="B11" s="92"/>
      <c r="C11" s="92"/>
      <c r="D11" s="92"/>
    </row>
    <row r="12" ht="12">
      <c r="D12" s="51" t="s">
        <v>0</v>
      </c>
    </row>
    <row r="13" spans="1:4" ht="12">
      <c r="A13" s="30" t="s">
        <v>1</v>
      </c>
      <c r="B13" s="30" t="s">
        <v>30</v>
      </c>
      <c r="C13" s="30" t="s">
        <v>31</v>
      </c>
      <c r="D13" s="52" t="s">
        <v>3</v>
      </c>
    </row>
    <row r="14" spans="1:4" s="7" customFormat="1" ht="12">
      <c r="A14" s="6">
        <v>1</v>
      </c>
      <c r="B14" s="6">
        <v>2</v>
      </c>
      <c r="C14" s="6">
        <v>3</v>
      </c>
      <c r="D14" s="6">
        <v>4</v>
      </c>
    </row>
    <row r="15" spans="1:4" ht="12">
      <c r="A15" s="33" t="s">
        <v>4</v>
      </c>
      <c r="B15" s="33"/>
      <c r="C15" s="33"/>
      <c r="D15" s="53">
        <f>D16</f>
        <v>5645.8</v>
      </c>
    </row>
    <row r="16" spans="1:4" ht="36">
      <c r="A16" s="33" t="s">
        <v>183</v>
      </c>
      <c r="B16" s="12" t="s">
        <v>73</v>
      </c>
      <c r="C16" s="12"/>
      <c r="D16" s="53">
        <f>D17+D24+D29+D48+D55+D59+D63+D67+D75</f>
        <v>5645.8</v>
      </c>
    </row>
    <row r="17" spans="1:4" ht="36">
      <c r="A17" s="33" t="s">
        <v>195</v>
      </c>
      <c r="B17" s="12" t="s">
        <v>74</v>
      </c>
      <c r="C17" s="12"/>
      <c r="D17" s="53">
        <f>D18+D21</f>
        <v>694.2</v>
      </c>
    </row>
    <row r="18" spans="1:4" ht="24">
      <c r="A18" s="36" t="s">
        <v>197</v>
      </c>
      <c r="B18" s="37" t="s">
        <v>115</v>
      </c>
      <c r="C18" s="37"/>
      <c r="D18" s="54">
        <f>D19</f>
        <v>20</v>
      </c>
    </row>
    <row r="19" spans="1:4" ht="12">
      <c r="A19" s="38" t="s">
        <v>66</v>
      </c>
      <c r="B19" s="13" t="s">
        <v>116</v>
      </c>
      <c r="C19" s="13"/>
      <c r="D19" s="55">
        <f>D20</f>
        <v>20</v>
      </c>
    </row>
    <row r="20" spans="1:4" ht="12">
      <c r="A20" s="36" t="s">
        <v>35</v>
      </c>
      <c r="B20" s="13" t="s">
        <v>116</v>
      </c>
      <c r="C20" s="13" t="s">
        <v>36</v>
      </c>
      <c r="D20" s="18">
        <v>20</v>
      </c>
    </row>
    <row r="21" spans="1:4" ht="24">
      <c r="A21" s="36" t="s">
        <v>76</v>
      </c>
      <c r="B21" s="37" t="s">
        <v>75</v>
      </c>
      <c r="C21" s="37"/>
      <c r="D21" s="55">
        <f>D22</f>
        <v>674.2</v>
      </c>
    </row>
    <row r="22" spans="1:4" ht="12">
      <c r="A22" s="36" t="s">
        <v>50</v>
      </c>
      <c r="B22" s="37" t="s">
        <v>117</v>
      </c>
      <c r="C22" s="37"/>
      <c r="D22" s="56">
        <f>D23</f>
        <v>674.2</v>
      </c>
    </row>
    <row r="23" spans="1:4" ht="12">
      <c r="A23" s="36" t="s">
        <v>20</v>
      </c>
      <c r="B23" s="37" t="s">
        <v>117</v>
      </c>
      <c r="C23" s="37" t="s">
        <v>28</v>
      </c>
      <c r="D23" s="56">
        <v>674.2</v>
      </c>
    </row>
    <row r="24" spans="1:4" ht="48">
      <c r="A24" s="33" t="s">
        <v>192</v>
      </c>
      <c r="B24" s="49" t="s">
        <v>80</v>
      </c>
      <c r="C24" s="34"/>
      <c r="D24" s="57">
        <f>D25</f>
        <v>267.7</v>
      </c>
    </row>
    <row r="25" spans="1:4" ht="24">
      <c r="A25" s="36" t="s">
        <v>79</v>
      </c>
      <c r="B25" s="13" t="s">
        <v>81</v>
      </c>
      <c r="C25" s="13"/>
      <c r="D25" s="57">
        <f>D26</f>
        <v>267.7</v>
      </c>
    </row>
    <row r="26" spans="1:4" ht="24">
      <c r="A26" s="38" t="s">
        <v>122</v>
      </c>
      <c r="B26" s="13" t="s">
        <v>82</v>
      </c>
      <c r="C26" s="4"/>
      <c r="D26" s="58">
        <f>SUM(D27:D28)</f>
        <v>267.7</v>
      </c>
    </row>
    <row r="27" spans="1:4" ht="24">
      <c r="A27" s="36" t="s">
        <v>33</v>
      </c>
      <c r="B27" s="13" t="s">
        <v>82</v>
      </c>
      <c r="C27" s="4">
        <v>100</v>
      </c>
      <c r="D27" s="28">
        <v>245</v>
      </c>
    </row>
    <row r="28" spans="1:4" ht="12">
      <c r="A28" s="36" t="s">
        <v>37</v>
      </c>
      <c r="B28" s="13" t="s">
        <v>82</v>
      </c>
      <c r="C28" s="4">
        <v>200</v>
      </c>
      <c r="D28" s="28">
        <v>22.7</v>
      </c>
    </row>
    <row r="29" spans="1:4" ht="36">
      <c r="A29" s="33" t="s">
        <v>193</v>
      </c>
      <c r="B29" s="12" t="s">
        <v>86</v>
      </c>
      <c r="C29" s="37"/>
      <c r="D29" s="59">
        <f>D30+D33+D37+D45</f>
        <v>959.9</v>
      </c>
    </row>
    <row r="30" spans="1:4" ht="12" hidden="1">
      <c r="A30" s="36" t="s">
        <v>85</v>
      </c>
      <c r="B30" s="37" t="s">
        <v>87</v>
      </c>
      <c r="C30" s="37"/>
      <c r="D30" s="59">
        <f>D31</f>
        <v>0</v>
      </c>
    </row>
    <row r="31" spans="1:4" ht="24" hidden="1">
      <c r="A31" s="36" t="s">
        <v>67</v>
      </c>
      <c r="B31" s="37" t="s">
        <v>88</v>
      </c>
      <c r="C31" s="37"/>
      <c r="D31" s="58">
        <f>D32</f>
        <v>0</v>
      </c>
    </row>
    <row r="32" spans="1:4" ht="12" hidden="1">
      <c r="A32" s="25" t="s">
        <v>37</v>
      </c>
      <c r="B32" s="37" t="s">
        <v>88</v>
      </c>
      <c r="C32" s="37" t="s">
        <v>34</v>
      </c>
      <c r="D32" s="58"/>
    </row>
    <row r="33" spans="1:4" ht="24">
      <c r="A33" s="36" t="s">
        <v>89</v>
      </c>
      <c r="B33" s="37" t="s">
        <v>90</v>
      </c>
      <c r="C33" s="37"/>
      <c r="D33" s="56">
        <f>D34</f>
        <v>510.2</v>
      </c>
    </row>
    <row r="34" spans="1:4" ht="12">
      <c r="A34" s="38" t="s">
        <v>39</v>
      </c>
      <c r="B34" s="37" t="s">
        <v>91</v>
      </c>
      <c r="C34" s="37"/>
      <c r="D34" s="56">
        <f>SUM(D35:D36)</f>
        <v>510.2</v>
      </c>
    </row>
    <row r="35" spans="1:4" ht="12">
      <c r="A35" s="36" t="s">
        <v>37</v>
      </c>
      <c r="B35" s="37" t="s">
        <v>91</v>
      </c>
      <c r="C35" s="37" t="s">
        <v>34</v>
      </c>
      <c r="D35" s="39">
        <v>510.2</v>
      </c>
    </row>
    <row r="36" spans="1:4" ht="12">
      <c r="A36" s="38" t="s">
        <v>35</v>
      </c>
      <c r="B36" s="37" t="s">
        <v>91</v>
      </c>
      <c r="C36" s="37" t="s">
        <v>36</v>
      </c>
      <c r="D36" s="56"/>
    </row>
    <row r="37" spans="1:4" ht="12">
      <c r="A37" s="36" t="s">
        <v>92</v>
      </c>
      <c r="B37" s="37" t="s">
        <v>93</v>
      </c>
      <c r="C37" s="12"/>
      <c r="D37" s="54">
        <f>D38+D41+D43</f>
        <v>391.7</v>
      </c>
    </row>
    <row r="38" spans="1:4" ht="12">
      <c r="A38" s="38" t="s">
        <v>42</v>
      </c>
      <c r="B38" s="37" t="s">
        <v>94</v>
      </c>
      <c r="C38" s="37"/>
      <c r="D38" s="55">
        <f>SUM(D39:D40)</f>
        <v>391.7</v>
      </c>
    </row>
    <row r="39" spans="1:4" ht="12">
      <c r="A39" s="25" t="s">
        <v>37</v>
      </c>
      <c r="B39" s="37" t="s">
        <v>94</v>
      </c>
      <c r="C39" s="37" t="s">
        <v>34</v>
      </c>
      <c r="D39" s="39">
        <v>391.7</v>
      </c>
    </row>
    <row r="40" spans="1:4" ht="12" hidden="1">
      <c r="A40" s="38" t="s">
        <v>35</v>
      </c>
      <c r="B40" s="37" t="s">
        <v>94</v>
      </c>
      <c r="C40" s="37" t="s">
        <v>36</v>
      </c>
      <c r="D40" s="55"/>
    </row>
    <row r="41" spans="1:4" ht="12" hidden="1">
      <c r="A41" s="36" t="s">
        <v>137</v>
      </c>
      <c r="B41" s="37" t="s">
        <v>138</v>
      </c>
      <c r="C41" s="37"/>
      <c r="D41" s="55">
        <f>D42</f>
        <v>0</v>
      </c>
    </row>
    <row r="42" spans="1:4" ht="12" hidden="1">
      <c r="A42" s="25" t="s">
        <v>37</v>
      </c>
      <c r="B42" s="37" t="s">
        <v>138</v>
      </c>
      <c r="C42" s="37" t="s">
        <v>34</v>
      </c>
      <c r="D42" s="55"/>
    </row>
    <row r="43" spans="1:4" ht="48" hidden="1">
      <c r="A43" s="47" t="s">
        <v>132</v>
      </c>
      <c r="B43" s="37" t="s">
        <v>98</v>
      </c>
      <c r="C43" s="37"/>
      <c r="D43" s="55">
        <f>D44</f>
        <v>0</v>
      </c>
    </row>
    <row r="44" spans="1:4" ht="12" hidden="1">
      <c r="A44" s="25" t="s">
        <v>37</v>
      </c>
      <c r="B44" s="37" t="s">
        <v>98</v>
      </c>
      <c r="C44" s="37" t="s">
        <v>34</v>
      </c>
      <c r="D44" s="55"/>
    </row>
    <row r="45" spans="1:4" ht="12">
      <c r="A45" s="38" t="s">
        <v>95</v>
      </c>
      <c r="B45" s="37" t="s">
        <v>96</v>
      </c>
      <c r="C45" s="37"/>
      <c r="D45" s="55">
        <f>D46</f>
        <v>58</v>
      </c>
    </row>
    <row r="46" spans="1:4" ht="12">
      <c r="A46" s="38" t="s">
        <v>54</v>
      </c>
      <c r="B46" s="37" t="s">
        <v>97</v>
      </c>
      <c r="C46" s="37"/>
      <c r="D46" s="55">
        <f>D47</f>
        <v>58</v>
      </c>
    </row>
    <row r="47" spans="1:4" ht="12">
      <c r="A47" s="25" t="s">
        <v>37</v>
      </c>
      <c r="B47" s="37" t="s">
        <v>97</v>
      </c>
      <c r="C47" s="37" t="s">
        <v>34</v>
      </c>
      <c r="D47" s="39">
        <v>58</v>
      </c>
    </row>
    <row r="48" spans="1:4" ht="48">
      <c r="A48" s="33" t="s">
        <v>185</v>
      </c>
      <c r="B48" s="34" t="s">
        <v>77</v>
      </c>
      <c r="C48" s="44"/>
      <c r="D48" s="45">
        <f>D49+D52</f>
        <v>1057.8</v>
      </c>
    </row>
    <row r="49" spans="1:4" ht="12">
      <c r="A49" s="36" t="s">
        <v>131</v>
      </c>
      <c r="B49" s="13" t="s">
        <v>78</v>
      </c>
      <c r="C49" s="4"/>
      <c r="D49" s="28">
        <f>D50</f>
        <v>780</v>
      </c>
    </row>
    <row r="50" spans="1:4" ht="12">
      <c r="A50" s="36" t="s">
        <v>72</v>
      </c>
      <c r="B50" s="13" t="s">
        <v>128</v>
      </c>
      <c r="C50" s="4"/>
      <c r="D50" s="28">
        <f>D51</f>
        <v>780</v>
      </c>
    </row>
    <row r="51" spans="1:4" ht="12">
      <c r="A51" s="36" t="s">
        <v>37</v>
      </c>
      <c r="B51" s="13" t="s">
        <v>128</v>
      </c>
      <c r="C51" s="4">
        <v>200</v>
      </c>
      <c r="D51" s="28">
        <v>780</v>
      </c>
    </row>
    <row r="52" spans="1:4" ht="12">
      <c r="A52" s="36" t="s">
        <v>202</v>
      </c>
      <c r="B52" s="13" t="s">
        <v>203</v>
      </c>
      <c r="C52" s="4"/>
      <c r="D52" s="28">
        <f>D53</f>
        <v>277.8</v>
      </c>
    </row>
    <row r="53" spans="1:4" ht="12">
      <c r="A53" s="36" t="s">
        <v>72</v>
      </c>
      <c r="B53" s="13" t="s">
        <v>204</v>
      </c>
      <c r="C53" s="4"/>
      <c r="D53" s="28">
        <f>D54</f>
        <v>277.8</v>
      </c>
    </row>
    <row r="54" spans="1:4" ht="12">
      <c r="A54" s="36" t="s">
        <v>37</v>
      </c>
      <c r="B54" s="13" t="s">
        <v>204</v>
      </c>
      <c r="C54" s="4">
        <v>200</v>
      </c>
      <c r="D54" s="28">
        <v>277.8</v>
      </c>
    </row>
    <row r="55" spans="1:4" ht="36" hidden="1">
      <c r="A55" s="33" t="s">
        <v>184</v>
      </c>
      <c r="B55" s="34" t="s">
        <v>83</v>
      </c>
      <c r="C55" s="44"/>
      <c r="D55" s="59">
        <f>D56</f>
        <v>0</v>
      </c>
    </row>
    <row r="56" spans="1:4" ht="24" hidden="1">
      <c r="A56" s="36" t="s">
        <v>127</v>
      </c>
      <c r="B56" s="13" t="s">
        <v>84</v>
      </c>
      <c r="C56" s="4"/>
      <c r="D56" s="58">
        <f>D57</f>
        <v>0</v>
      </c>
    </row>
    <row r="57" spans="1:4" ht="24" hidden="1">
      <c r="A57" s="36" t="s">
        <v>129</v>
      </c>
      <c r="B57" s="13" t="s">
        <v>130</v>
      </c>
      <c r="C57" s="4"/>
      <c r="D57" s="58">
        <f>D58</f>
        <v>0</v>
      </c>
    </row>
    <row r="58" spans="1:4" ht="12" hidden="1">
      <c r="A58" s="36" t="s">
        <v>37</v>
      </c>
      <c r="B58" s="13" t="s">
        <v>130</v>
      </c>
      <c r="C58" s="4">
        <v>200</v>
      </c>
      <c r="D58" s="58"/>
    </row>
    <row r="59" spans="1:4" ht="36" hidden="1">
      <c r="A59" s="33" t="s">
        <v>181</v>
      </c>
      <c r="B59" s="12" t="s">
        <v>142</v>
      </c>
      <c r="C59" s="34"/>
      <c r="D59" s="57">
        <f>D60</f>
        <v>0</v>
      </c>
    </row>
    <row r="60" spans="1:4" ht="24" hidden="1">
      <c r="A60" s="36" t="s">
        <v>141</v>
      </c>
      <c r="B60" s="37" t="s">
        <v>143</v>
      </c>
      <c r="C60" s="13"/>
      <c r="D60" s="55">
        <f>D61</f>
        <v>0</v>
      </c>
    </row>
    <row r="61" spans="1:4" ht="12" hidden="1">
      <c r="A61" s="36" t="s">
        <v>144</v>
      </c>
      <c r="B61" s="37" t="s">
        <v>145</v>
      </c>
      <c r="C61" s="13"/>
      <c r="D61" s="55">
        <f>D62</f>
        <v>0</v>
      </c>
    </row>
    <row r="62" spans="1:4" ht="12" hidden="1">
      <c r="A62" s="36" t="s">
        <v>37</v>
      </c>
      <c r="B62" s="37" t="s">
        <v>145</v>
      </c>
      <c r="C62" s="13" t="s">
        <v>34</v>
      </c>
      <c r="D62" s="53"/>
    </row>
    <row r="63" spans="1:4" ht="36" hidden="1">
      <c r="A63" s="33" t="s">
        <v>147</v>
      </c>
      <c r="B63" s="34" t="s">
        <v>150</v>
      </c>
      <c r="C63" s="44"/>
      <c r="D63" s="53">
        <f>D64</f>
        <v>0</v>
      </c>
    </row>
    <row r="64" spans="1:4" ht="24" hidden="1">
      <c r="A64" s="36" t="s">
        <v>148</v>
      </c>
      <c r="B64" s="13" t="s">
        <v>151</v>
      </c>
      <c r="C64" s="4"/>
      <c r="D64" s="54">
        <f>D65</f>
        <v>0</v>
      </c>
    </row>
    <row r="65" spans="1:4" ht="12" hidden="1">
      <c r="A65" s="36" t="s">
        <v>149</v>
      </c>
      <c r="B65" s="13" t="s">
        <v>152</v>
      </c>
      <c r="C65" s="4"/>
      <c r="D65" s="54">
        <f>D66</f>
        <v>0</v>
      </c>
    </row>
    <row r="66" spans="1:4" ht="12" hidden="1">
      <c r="A66" s="36" t="s">
        <v>37</v>
      </c>
      <c r="B66" s="13" t="s">
        <v>152</v>
      </c>
      <c r="C66" s="4">
        <v>200</v>
      </c>
      <c r="D66" s="54"/>
    </row>
    <row r="67" spans="1:4" ht="36">
      <c r="A67" s="33" t="s">
        <v>177</v>
      </c>
      <c r="B67" s="12" t="s">
        <v>105</v>
      </c>
      <c r="C67" s="12"/>
      <c r="D67" s="53">
        <f>D68</f>
        <v>2666.2</v>
      </c>
    </row>
    <row r="68" spans="1:4" ht="24">
      <c r="A68" s="36" t="s">
        <v>106</v>
      </c>
      <c r="B68" s="37" t="s">
        <v>107</v>
      </c>
      <c r="C68" s="37"/>
      <c r="D68" s="54">
        <f>D69+D71</f>
        <v>2666.2</v>
      </c>
    </row>
    <row r="69" spans="1:4" ht="12">
      <c r="A69" s="36" t="s">
        <v>46</v>
      </c>
      <c r="B69" s="37" t="s">
        <v>108</v>
      </c>
      <c r="C69" s="37"/>
      <c r="D69" s="54">
        <f>D70</f>
        <v>790.1</v>
      </c>
    </row>
    <row r="70" spans="1:4" ht="24">
      <c r="A70" s="36" t="s">
        <v>40</v>
      </c>
      <c r="B70" s="37" t="s">
        <v>108</v>
      </c>
      <c r="C70" s="37" t="s">
        <v>32</v>
      </c>
      <c r="D70" s="39">
        <v>790.1</v>
      </c>
    </row>
    <row r="71" spans="1:4" ht="12">
      <c r="A71" s="36" t="s">
        <v>38</v>
      </c>
      <c r="B71" s="37" t="s">
        <v>114</v>
      </c>
      <c r="C71" s="37"/>
      <c r="D71" s="54">
        <f>SUM(D72:D74)</f>
        <v>1876.1</v>
      </c>
    </row>
    <row r="72" spans="1:4" ht="24">
      <c r="A72" s="36" t="s">
        <v>40</v>
      </c>
      <c r="B72" s="37" t="s">
        <v>114</v>
      </c>
      <c r="C72" s="37" t="s">
        <v>32</v>
      </c>
      <c r="D72" s="39">
        <v>1302.7</v>
      </c>
    </row>
    <row r="73" spans="1:4" ht="12">
      <c r="A73" s="36" t="s">
        <v>37</v>
      </c>
      <c r="B73" s="37" t="s">
        <v>114</v>
      </c>
      <c r="C73" s="37" t="s">
        <v>34</v>
      </c>
      <c r="D73" s="39">
        <v>476.9</v>
      </c>
    </row>
    <row r="74" spans="1:4" ht="12">
      <c r="A74" s="36" t="s">
        <v>35</v>
      </c>
      <c r="B74" s="37" t="s">
        <v>114</v>
      </c>
      <c r="C74" s="37" t="s">
        <v>36</v>
      </c>
      <c r="D74" s="39">
        <v>96.5</v>
      </c>
    </row>
    <row r="75" spans="1:4" ht="24" hidden="1">
      <c r="A75" s="33" t="s">
        <v>154</v>
      </c>
      <c r="B75" s="12" t="s">
        <v>155</v>
      </c>
      <c r="C75" s="12"/>
      <c r="D75" s="54">
        <f>D76</f>
        <v>0</v>
      </c>
    </row>
    <row r="76" spans="1:4" ht="24" hidden="1">
      <c r="A76" s="36" t="s">
        <v>157</v>
      </c>
      <c r="B76" s="37" t="s">
        <v>156</v>
      </c>
      <c r="C76" s="37"/>
      <c r="D76" s="54">
        <f>D77</f>
        <v>0</v>
      </c>
    </row>
    <row r="77" spans="1:4" ht="12" hidden="1">
      <c r="A77" s="38" t="s">
        <v>100</v>
      </c>
      <c r="B77" s="37" t="s">
        <v>158</v>
      </c>
      <c r="C77" s="37"/>
      <c r="D77" s="54">
        <f>D78</f>
        <v>0</v>
      </c>
    </row>
    <row r="78" spans="1:4" ht="12" hidden="1">
      <c r="A78" s="25" t="s">
        <v>37</v>
      </c>
      <c r="B78" s="37" t="s">
        <v>158</v>
      </c>
      <c r="C78" s="37" t="s">
        <v>34</v>
      </c>
      <c r="D78" s="54"/>
    </row>
    <row r="79" spans="1:4" ht="12">
      <c r="A79" s="10"/>
      <c r="B79" s="10"/>
      <c r="C79" s="10"/>
      <c r="D79" s="60"/>
    </row>
    <row r="80" spans="1:4" ht="12">
      <c r="A80" s="10"/>
      <c r="B80" s="10"/>
      <c r="C80" s="10"/>
      <c r="D80" s="60"/>
    </row>
    <row r="81" spans="1:4" ht="12">
      <c r="A81" s="10"/>
      <c r="B81" s="10"/>
      <c r="C81" s="10"/>
      <c r="D81" s="60"/>
    </row>
    <row r="82" spans="1:4" ht="12">
      <c r="A82" s="10"/>
      <c r="B82" s="10"/>
      <c r="C82" s="10"/>
      <c r="D82" s="60"/>
    </row>
    <row r="83" spans="1:4" ht="12">
      <c r="A83" s="10"/>
      <c r="B83" s="10"/>
      <c r="C83" s="10"/>
      <c r="D83" s="60"/>
    </row>
    <row r="84" spans="1:4" ht="12">
      <c r="A84" s="10"/>
      <c r="B84" s="10"/>
      <c r="C84" s="10"/>
      <c r="D84" s="60"/>
    </row>
    <row r="85" spans="1:4" ht="12">
      <c r="A85" s="10"/>
      <c r="B85" s="10"/>
      <c r="C85" s="10"/>
      <c r="D85" s="60"/>
    </row>
    <row r="86" spans="1:4" ht="12">
      <c r="A86" s="10"/>
      <c r="B86" s="10"/>
      <c r="C86" s="10"/>
      <c r="D86" s="60"/>
    </row>
    <row r="87" spans="1:4" ht="12">
      <c r="A87" s="10"/>
      <c r="B87" s="10"/>
      <c r="C87" s="10"/>
      <c r="D87" s="60"/>
    </row>
    <row r="88" spans="1:4" ht="12">
      <c r="A88" s="10"/>
      <c r="B88" s="10"/>
      <c r="C88" s="10"/>
      <c r="D88" s="60"/>
    </row>
    <row r="89" spans="1:4" ht="12">
      <c r="A89" s="10"/>
      <c r="B89" s="10"/>
      <c r="C89" s="10"/>
      <c r="D89" s="60"/>
    </row>
    <row r="90" spans="1:4" ht="12">
      <c r="A90" s="10"/>
      <c r="B90" s="10"/>
      <c r="C90" s="10"/>
      <c r="D90" s="60"/>
    </row>
    <row r="91" spans="1:4" ht="12">
      <c r="A91" s="10"/>
      <c r="B91" s="10"/>
      <c r="C91" s="10"/>
      <c r="D91" s="60"/>
    </row>
    <row r="92" spans="1:4" ht="12">
      <c r="A92" s="10"/>
      <c r="B92" s="10"/>
      <c r="C92" s="10"/>
      <c r="D92" s="60"/>
    </row>
    <row r="93" spans="1:4" ht="12">
      <c r="A93" s="10"/>
      <c r="B93" s="10"/>
      <c r="C93" s="10"/>
      <c r="D93" s="60"/>
    </row>
    <row r="94" spans="1:4" ht="12">
      <c r="A94" s="10"/>
      <c r="B94" s="10"/>
      <c r="C94" s="10"/>
      <c r="D94" s="60"/>
    </row>
    <row r="95" spans="1:4" ht="12">
      <c r="A95" s="10"/>
      <c r="B95" s="10"/>
      <c r="C95" s="10"/>
      <c r="D95" s="60"/>
    </row>
    <row r="96" spans="1:4" ht="12">
      <c r="A96" s="10"/>
      <c r="B96" s="10"/>
      <c r="C96" s="10"/>
      <c r="D96" s="60"/>
    </row>
    <row r="97" spans="1:4" ht="12">
      <c r="A97" s="10"/>
      <c r="B97" s="10"/>
      <c r="C97" s="10"/>
      <c r="D97" s="60"/>
    </row>
    <row r="98" spans="1:4" ht="12">
      <c r="A98" s="10"/>
      <c r="B98" s="10"/>
      <c r="C98" s="10"/>
      <c r="D98" s="60"/>
    </row>
    <row r="99" spans="1:4" ht="12">
      <c r="A99" s="10"/>
      <c r="B99" s="10"/>
      <c r="C99" s="10"/>
      <c r="D99" s="60"/>
    </row>
    <row r="100" spans="1:4" ht="12">
      <c r="A100" s="10"/>
      <c r="B100" s="10"/>
      <c r="C100" s="10"/>
      <c r="D100" s="60"/>
    </row>
    <row r="101" spans="1:4" ht="12">
      <c r="A101" s="10"/>
      <c r="B101" s="10"/>
      <c r="C101" s="10"/>
      <c r="D101" s="60"/>
    </row>
    <row r="102" spans="1:4" ht="12">
      <c r="A102" s="10"/>
      <c r="B102" s="10"/>
      <c r="C102" s="10"/>
      <c r="D102" s="60"/>
    </row>
    <row r="103" spans="1:4" ht="12">
      <c r="A103" s="10"/>
      <c r="B103" s="10"/>
      <c r="C103" s="10"/>
      <c r="D103" s="60"/>
    </row>
    <row r="104" spans="1:4" ht="12">
      <c r="A104" s="10"/>
      <c r="B104" s="10"/>
      <c r="C104" s="10"/>
      <c r="D104" s="60"/>
    </row>
    <row r="105" spans="1:4" ht="12">
      <c r="A105" s="10"/>
      <c r="B105" s="10"/>
      <c r="C105" s="10"/>
      <c r="D105" s="60"/>
    </row>
    <row r="106" spans="1:4" ht="12">
      <c r="A106" s="10"/>
      <c r="B106" s="10"/>
      <c r="C106" s="10"/>
      <c r="D106" s="60"/>
    </row>
    <row r="107" spans="1:4" ht="12">
      <c r="A107" s="10"/>
      <c r="B107" s="10"/>
      <c r="C107" s="10"/>
      <c r="D107" s="60"/>
    </row>
    <row r="108" spans="1:4" ht="12">
      <c r="A108" s="10"/>
      <c r="B108" s="10"/>
      <c r="C108" s="10"/>
      <c r="D108" s="60"/>
    </row>
    <row r="109" spans="1:4" ht="12">
      <c r="A109" s="10"/>
      <c r="B109" s="10"/>
      <c r="C109" s="10"/>
      <c r="D109" s="60"/>
    </row>
    <row r="110" spans="1:4" ht="12">
      <c r="A110" s="10"/>
      <c r="B110" s="10"/>
      <c r="C110" s="10"/>
      <c r="D110" s="60"/>
    </row>
    <row r="111" spans="1:4" ht="12">
      <c r="A111" s="10"/>
      <c r="B111" s="10"/>
      <c r="C111" s="10"/>
      <c r="D111" s="60"/>
    </row>
    <row r="112" spans="1:4" ht="12">
      <c r="A112" s="10"/>
      <c r="B112" s="10"/>
      <c r="C112" s="10"/>
      <c r="D112" s="60"/>
    </row>
    <row r="113" spans="1:4" ht="12">
      <c r="A113" s="10"/>
      <c r="B113" s="10"/>
      <c r="C113" s="10"/>
      <c r="D113" s="60"/>
    </row>
    <row r="114" spans="1:4" ht="12">
      <c r="A114" s="10"/>
      <c r="B114" s="10"/>
      <c r="C114" s="10"/>
      <c r="D114" s="60"/>
    </row>
    <row r="115" spans="1:4" ht="12">
      <c r="A115" s="10"/>
      <c r="B115" s="10"/>
      <c r="C115" s="10"/>
      <c r="D115" s="60"/>
    </row>
    <row r="116" spans="1:4" ht="12">
      <c r="A116" s="10"/>
      <c r="B116" s="10"/>
      <c r="C116" s="10"/>
      <c r="D116" s="60"/>
    </row>
    <row r="117" spans="1:4" ht="12">
      <c r="A117" s="10"/>
      <c r="B117" s="10"/>
      <c r="C117" s="10"/>
      <c r="D117" s="60"/>
    </row>
    <row r="118" spans="1:4" ht="12">
      <c r="A118" s="10"/>
      <c r="B118" s="10"/>
      <c r="C118" s="10"/>
      <c r="D118" s="60"/>
    </row>
    <row r="119" spans="1:4" ht="12">
      <c r="A119" s="10"/>
      <c r="B119" s="10"/>
      <c r="C119" s="10"/>
      <c r="D119" s="60"/>
    </row>
    <row r="120" spans="1:4" ht="12">
      <c r="A120" s="10"/>
      <c r="B120" s="10"/>
      <c r="C120" s="10"/>
      <c r="D120" s="60"/>
    </row>
    <row r="121" spans="1:4" ht="12">
      <c r="A121" s="10"/>
      <c r="B121" s="10"/>
      <c r="C121" s="10"/>
      <c r="D121" s="60"/>
    </row>
    <row r="122" spans="1:4" ht="12">
      <c r="A122" s="10"/>
      <c r="B122" s="10"/>
      <c r="C122" s="10"/>
      <c r="D122" s="60"/>
    </row>
    <row r="123" spans="1:4" ht="12">
      <c r="A123" s="10"/>
      <c r="B123" s="10"/>
      <c r="C123" s="10"/>
      <c r="D123" s="60"/>
    </row>
    <row r="124" spans="1:4" ht="12">
      <c r="A124" s="10"/>
      <c r="B124" s="10"/>
      <c r="C124" s="10"/>
      <c r="D124" s="60"/>
    </row>
    <row r="125" spans="1:4" ht="12">
      <c r="A125" s="10"/>
      <c r="B125" s="10"/>
      <c r="C125" s="10"/>
      <c r="D125" s="60"/>
    </row>
    <row r="126" spans="1:4" ht="12">
      <c r="A126" s="10"/>
      <c r="B126" s="10"/>
      <c r="C126" s="10"/>
      <c r="D126" s="60"/>
    </row>
    <row r="127" spans="1:4" ht="12">
      <c r="A127" s="10"/>
      <c r="B127" s="10"/>
      <c r="C127" s="10"/>
      <c r="D127" s="60"/>
    </row>
    <row r="128" spans="1:4" ht="12">
      <c r="A128" s="10"/>
      <c r="B128" s="10"/>
      <c r="C128" s="10"/>
      <c r="D128" s="60"/>
    </row>
    <row r="129" spans="1:4" ht="12">
      <c r="A129" s="10"/>
      <c r="B129" s="10"/>
      <c r="C129" s="10"/>
      <c r="D129" s="60"/>
    </row>
    <row r="130" spans="1:4" ht="12">
      <c r="A130" s="10"/>
      <c r="B130" s="10"/>
      <c r="C130" s="10"/>
      <c r="D130" s="60"/>
    </row>
    <row r="131" spans="1:4" ht="12">
      <c r="A131" s="10"/>
      <c r="B131" s="10"/>
      <c r="C131" s="10"/>
      <c r="D131" s="60"/>
    </row>
    <row r="132" spans="1:4" ht="12">
      <c r="A132" s="10"/>
      <c r="B132" s="10"/>
      <c r="C132" s="10"/>
      <c r="D132" s="60"/>
    </row>
    <row r="133" spans="1:4" ht="12">
      <c r="A133" s="10"/>
      <c r="B133" s="10"/>
      <c r="C133" s="10"/>
      <c r="D133" s="60"/>
    </row>
    <row r="134" spans="1:4" ht="12">
      <c r="A134" s="10"/>
      <c r="B134" s="10"/>
      <c r="C134" s="10"/>
      <c r="D134" s="60"/>
    </row>
    <row r="135" spans="1:4" ht="12">
      <c r="A135" s="10"/>
      <c r="B135" s="10"/>
      <c r="C135" s="10"/>
      <c r="D135" s="60"/>
    </row>
    <row r="136" spans="1:4" ht="12">
      <c r="A136" s="10"/>
      <c r="B136" s="10"/>
      <c r="C136" s="10"/>
      <c r="D136" s="60"/>
    </row>
    <row r="137" spans="1:4" ht="12">
      <c r="A137" s="10"/>
      <c r="B137" s="10"/>
      <c r="C137" s="10"/>
      <c r="D137" s="60"/>
    </row>
    <row r="138" spans="1:4" ht="12">
      <c r="A138" s="10"/>
      <c r="B138" s="10"/>
      <c r="C138" s="10"/>
      <c r="D138" s="60"/>
    </row>
    <row r="139" spans="1:4" ht="12">
      <c r="A139" s="10"/>
      <c r="B139" s="10"/>
      <c r="C139" s="10"/>
      <c r="D139" s="60"/>
    </row>
    <row r="140" spans="1:4" ht="12">
      <c r="A140" s="10"/>
      <c r="B140" s="10"/>
      <c r="C140" s="10"/>
      <c r="D140" s="60"/>
    </row>
    <row r="141" spans="1:4" ht="12">
      <c r="A141" s="10"/>
      <c r="B141" s="10"/>
      <c r="C141" s="10"/>
      <c r="D141" s="60"/>
    </row>
    <row r="142" spans="1:4" ht="12">
      <c r="A142" s="10"/>
      <c r="B142" s="10"/>
      <c r="C142" s="10"/>
      <c r="D142" s="60"/>
    </row>
    <row r="143" spans="1:4" ht="12">
      <c r="A143" s="10"/>
      <c r="B143" s="10"/>
      <c r="C143" s="10"/>
      <c r="D143" s="60"/>
    </row>
    <row r="144" spans="1:4" ht="12">
      <c r="A144" s="10"/>
      <c r="B144" s="10"/>
      <c r="C144" s="10"/>
      <c r="D144" s="60"/>
    </row>
    <row r="145" spans="1:2" ht="12">
      <c r="A145" s="10"/>
      <c r="B145" s="10"/>
    </row>
  </sheetData>
  <sheetProtection/>
  <mergeCells count="9">
    <mergeCell ref="A11:D11"/>
    <mergeCell ref="B7:D7"/>
    <mergeCell ref="B1:D1"/>
    <mergeCell ref="B2:D2"/>
    <mergeCell ref="B3:D3"/>
    <mergeCell ref="B4:D4"/>
    <mergeCell ref="A9:D9"/>
    <mergeCell ref="A10:D10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73" sqref="A73:IV76"/>
    </sheetView>
  </sheetViews>
  <sheetFormatPr defaultColWidth="9.00390625" defaultRowHeight="12.75"/>
  <cols>
    <col min="1" max="1" width="53.75390625" style="23" customWidth="1"/>
    <col min="2" max="2" width="11.625" style="1" customWidth="1"/>
    <col min="3" max="3" width="11.875" style="1" customWidth="1"/>
    <col min="4" max="4" width="11.125" style="15" customWidth="1"/>
    <col min="5" max="5" width="11.125" style="1" customWidth="1"/>
    <col min="6" max="16384" width="9.125" style="1" customWidth="1"/>
  </cols>
  <sheetData>
    <row r="1" spans="2:5" ht="12">
      <c r="B1" s="99" t="s">
        <v>57</v>
      </c>
      <c r="C1" s="99"/>
      <c r="D1" s="99"/>
      <c r="E1" s="99"/>
    </row>
    <row r="2" spans="2:6" ht="12">
      <c r="B2" s="100" t="s">
        <v>51</v>
      </c>
      <c r="C2" s="100"/>
      <c r="D2" s="100"/>
      <c r="E2" s="100"/>
      <c r="F2" s="14"/>
    </row>
    <row r="3" spans="2:5" ht="12">
      <c r="B3" s="100" t="s">
        <v>188</v>
      </c>
      <c r="C3" s="100"/>
      <c r="D3" s="100"/>
      <c r="E3" s="100"/>
    </row>
    <row r="4" spans="2:5" ht="12">
      <c r="B4" s="100" t="s">
        <v>52</v>
      </c>
      <c r="C4" s="100"/>
      <c r="D4" s="100"/>
      <c r="E4" s="100"/>
    </row>
    <row r="5" spans="2:5" ht="12">
      <c r="B5" s="23" t="s">
        <v>53</v>
      </c>
      <c r="C5" s="23"/>
      <c r="D5" s="23"/>
      <c r="E5" s="23"/>
    </row>
    <row r="6" spans="2:4" ht="12">
      <c r="B6" s="14" t="s">
        <v>103</v>
      </c>
      <c r="D6" s="14"/>
    </row>
    <row r="7" spans="2:5" ht="51.75" customHeight="1">
      <c r="B7" s="91" t="s">
        <v>189</v>
      </c>
      <c r="C7" s="91"/>
      <c r="D7" s="91"/>
      <c r="E7" s="91"/>
    </row>
    <row r="8" spans="1:5" ht="12">
      <c r="A8" s="93" t="s">
        <v>196</v>
      </c>
      <c r="B8" s="93"/>
      <c r="C8" s="93"/>
      <c r="D8" s="93"/>
      <c r="E8" s="93"/>
    </row>
    <row r="9" spans="1:5" ht="12">
      <c r="A9" s="92" t="s">
        <v>111</v>
      </c>
      <c r="B9" s="92"/>
      <c r="C9" s="92"/>
      <c r="D9" s="92"/>
      <c r="E9" s="92"/>
    </row>
    <row r="10" spans="1:5" ht="12">
      <c r="A10" s="92" t="s">
        <v>58</v>
      </c>
      <c r="B10" s="92"/>
      <c r="C10" s="92"/>
      <c r="D10" s="92"/>
      <c r="E10" s="92"/>
    </row>
    <row r="11" spans="1:5" ht="12">
      <c r="A11" s="92" t="s">
        <v>29</v>
      </c>
      <c r="B11" s="92"/>
      <c r="C11" s="92"/>
      <c r="D11" s="92"/>
      <c r="E11" s="92"/>
    </row>
    <row r="12" ht="12">
      <c r="D12" s="15" t="s">
        <v>0</v>
      </c>
    </row>
    <row r="13" spans="1:5" ht="12">
      <c r="A13" s="97" t="s">
        <v>1</v>
      </c>
      <c r="B13" s="97" t="s">
        <v>30</v>
      </c>
      <c r="C13" s="97" t="s">
        <v>31</v>
      </c>
      <c r="D13" s="94" t="s">
        <v>3</v>
      </c>
      <c r="E13" s="95"/>
    </row>
    <row r="14" spans="1:5" ht="12">
      <c r="A14" s="98"/>
      <c r="B14" s="98"/>
      <c r="C14" s="98"/>
      <c r="D14" s="16" t="s">
        <v>112</v>
      </c>
      <c r="E14" s="26" t="s">
        <v>113</v>
      </c>
    </row>
    <row r="15" spans="1:5" s="7" customFormat="1" ht="12">
      <c r="A15" s="6">
        <v>1</v>
      </c>
      <c r="B15" s="6">
        <v>2</v>
      </c>
      <c r="C15" s="6">
        <v>3</v>
      </c>
      <c r="D15" s="29">
        <v>4</v>
      </c>
      <c r="E15" s="41">
        <v>5</v>
      </c>
    </row>
    <row r="16" spans="1:5" ht="12">
      <c r="A16" s="33" t="s">
        <v>4</v>
      </c>
      <c r="B16" s="33"/>
      <c r="C16" s="33"/>
      <c r="D16" s="53">
        <f>D17+D77</f>
        <v>4510.400000000001</v>
      </c>
      <c r="E16" s="74">
        <f>E17+E77</f>
        <v>4631.5</v>
      </c>
    </row>
    <row r="17" spans="1:5" ht="36">
      <c r="A17" s="33" t="s">
        <v>183</v>
      </c>
      <c r="B17" s="12" t="s">
        <v>73</v>
      </c>
      <c r="C17" s="12"/>
      <c r="D17" s="53">
        <f>D18+D25+D30+D49+D53+D57+D61+D65+D73</f>
        <v>4404.400000000001</v>
      </c>
      <c r="E17" s="74">
        <f>E18+E25+E30+E49+E53+E57+E61+E65+E73</f>
        <v>4424.5</v>
      </c>
    </row>
    <row r="18" spans="1:5" ht="36">
      <c r="A18" s="33" t="s">
        <v>195</v>
      </c>
      <c r="B18" s="12" t="s">
        <v>74</v>
      </c>
      <c r="C18" s="12"/>
      <c r="D18" s="53">
        <f>D19+D22</f>
        <v>534.1</v>
      </c>
      <c r="E18" s="74">
        <f>E19+E22</f>
        <v>474.8</v>
      </c>
    </row>
    <row r="19" spans="1:5" ht="24">
      <c r="A19" s="36" t="s">
        <v>197</v>
      </c>
      <c r="B19" s="37" t="s">
        <v>115</v>
      </c>
      <c r="C19" s="37"/>
      <c r="D19" s="54">
        <f>D20</f>
        <v>20</v>
      </c>
      <c r="E19" s="73">
        <f>E20</f>
        <v>20</v>
      </c>
    </row>
    <row r="20" spans="1:5" ht="12">
      <c r="A20" s="38" t="s">
        <v>66</v>
      </c>
      <c r="B20" s="13" t="s">
        <v>116</v>
      </c>
      <c r="C20" s="13"/>
      <c r="D20" s="55">
        <f>D21</f>
        <v>20</v>
      </c>
      <c r="E20" s="71">
        <f>E21</f>
        <v>20</v>
      </c>
    </row>
    <row r="21" spans="1:5" ht="12">
      <c r="A21" s="36" t="s">
        <v>35</v>
      </c>
      <c r="B21" s="13" t="s">
        <v>116</v>
      </c>
      <c r="C21" s="13" t="s">
        <v>36</v>
      </c>
      <c r="D21" s="18">
        <v>20</v>
      </c>
      <c r="E21" s="18">
        <v>20</v>
      </c>
    </row>
    <row r="22" spans="1:5" ht="24">
      <c r="A22" s="36" t="s">
        <v>76</v>
      </c>
      <c r="B22" s="37" t="s">
        <v>75</v>
      </c>
      <c r="C22" s="37"/>
      <c r="D22" s="55">
        <f>D23</f>
        <v>514.1</v>
      </c>
      <c r="E22" s="71">
        <f>E23</f>
        <v>454.8</v>
      </c>
    </row>
    <row r="23" spans="1:5" ht="12">
      <c r="A23" s="36" t="s">
        <v>50</v>
      </c>
      <c r="B23" s="37" t="s">
        <v>117</v>
      </c>
      <c r="C23" s="37"/>
      <c r="D23" s="56">
        <f>D24</f>
        <v>514.1</v>
      </c>
      <c r="E23" s="73">
        <f>E24</f>
        <v>454.8</v>
      </c>
    </row>
    <row r="24" spans="1:5" ht="12">
      <c r="A24" s="36" t="s">
        <v>20</v>
      </c>
      <c r="B24" s="37" t="s">
        <v>117</v>
      </c>
      <c r="C24" s="37" t="s">
        <v>28</v>
      </c>
      <c r="D24" s="39">
        <v>514.1</v>
      </c>
      <c r="E24" s="39">
        <v>454.8</v>
      </c>
    </row>
    <row r="25" spans="1:5" ht="48">
      <c r="A25" s="33" t="s">
        <v>192</v>
      </c>
      <c r="B25" s="49" t="s">
        <v>80</v>
      </c>
      <c r="C25" s="34"/>
      <c r="D25" s="57">
        <f>D26</f>
        <v>270.5</v>
      </c>
      <c r="E25" s="72">
        <f>E26</f>
        <v>283.8</v>
      </c>
    </row>
    <row r="26" spans="1:5" ht="24">
      <c r="A26" s="36" t="s">
        <v>79</v>
      </c>
      <c r="B26" s="13" t="s">
        <v>81</v>
      </c>
      <c r="C26" s="13"/>
      <c r="D26" s="57">
        <f>D27</f>
        <v>270.5</v>
      </c>
      <c r="E26" s="72">
        <f>E27</f>
        <v>283.8</v>
      </c>
    </row>
    <row r="27" spans="1:5" ht="24">
      <c r="A27" s="38" t="s">
        <v>122</v>
      </c>
      <c r="B27" s="13" t="s">
        <v>82</v>
      </c>
      <c r="C27" s="4"/>
      <c r="D27" s="58">
        <f>SUM(D28:D29)</f>
        <v>270.5</v>
      </c>
      <c r="E27" s="73">
        <f>SUM(E28:E29)</f>
        <v>283.8</v>
      </c>
    </row>
    <row r="28" spans="1:5" ht="24">
      <c r="A28" s="36" t="s">
        <v>33</v>
      </c>
      <c r="B28" s="13" t="s">
        <v>82</v>
      </c>
      <c r="C28" s="4">
        <v>100</v>
      </c>
      <c r="D28" s="28">
        <v>245</v>
      </c>
      <c r="E28" s="28">
        <v>245</v>
      </c>
    </row>
    <row r="29" spans="1:5" ht="12">
      <c r="A29" s="36" t="s">
        <v>37</v>
      </c>
      <c r="B29" s="13" t="s">
        <v>82</v>
      </c>
      <c r="C29" s="4">
        <v>200</v>
      </c>
      <c r="D29" s="28">
        <v>25.5</v>
      </c>
      <c r="E29" s="28">
        <v>38.8</v>
      </c>
    </row>
    <row r="30" spans="1:5" ht="36">
      <c r="A30" s="33" t="s">
        <v>193</v>
      </c>
      <c r="B30" s="12" t="s">
        <v>86</v>
      </c>
      <c r="C30" s="37"/>
      <c r="D30" s="59">
        <f>D31+D34+D38+D46</f>
        <v>860.7</v>
      </c>
      <c r="E30" s="74">
        <f>E31+E34+E38+E46</f>
        <v>860.7</v>
      </c>
    </row>
    <row r="31" spans="1:5" ht="12" hidden="1">
      <c r="A31" s="36" t="s">
        <v>85</v>
      </c>
      <c r="B31" s="37" t="s">
        <v>87</v>
      </c>
      <c r="C31" s="37"/>
      <c r="D31" s="59">
        <f>D32</f>
        <v>0</v>
      </c>
      <c r="E31" s="74">
        <f>E32</f>
        <v>0</v>
      </c>
    </row>
    <row r="32" spans="1:5" ht="24" hidden="1">
      <c r="A32" s="36" t="s">
        <v>67</v>
      </c>
      <c r="B32" s="37" t="s">
        <v>88</v>
      </c>
      <c r="C32" s="37"/>
      <c r="D32" s="58">
        <f>D33</f>
        <v>0</v>
      </c>
      <c r="E32" s="73">
        <f>E33</f>
        <v>0</v>
      </c>
    </row>
    <row r="33" spans="1:5" ht="12" hidden="1">
      <c r="A33" s="25" t="s">
        <v>37</v>
      </c>
      <c r="B33" s="37" t="s">
        <v>88</v>
      </c>
      <c r="C33" s="37" t="s">
        <v>34</v>
      </c>
      <c r="D33" s="58"/>
      <c r="E33" s="73"/>
    </row>
    <row r="34" spans="1:5" ht="24">
      <c r="A34" s="36" t="s">
        <v>89</v>
      </c>
      <c r="B34" s="37" t="s">
        <v>90</v>
      </c>
      <c r="C34" s="37"/>
      <c r="D34" s="56">
        <f>D35</f>
        <v>411</v>
      </c>
      <c r="E34" s="73">
        <f>E35</f>
        <v>411</v>
      </c>
    </row>
    <row r="35" spans="1:5" ht="12">
      <c r="A35" s="38" t="s">
        <v>39</v>
      </c>
      <c r="B35" s="37" t="s">
        <v>91</v>
      </c>
      <c r="C35" s="37"/>
      <c r="D35" s="56">
        <f>SUM(D36:D37)</f>
        <v>411</v>
      </c>
      <c r="E35" s="73">
        <f>SUM(E36:E37)</f>
        <v>411</v>
      </c>
    </row>
    <row r="36" spans="1:5" ht="12">
      <c r="A36" s="36" t="s">
        <v>37</v>
      </c>
      <c r="B36" s="37" t="s">
        <v>91</v>
      </c>
      <c r="C36" s="37" t="s">
        <v>34</v>
      </c>
      <c r="D36" s="39">
        <v>411</v>
      </c>
      <c r="E36" s="39">
        <v>411</v>
      </c>
    </row>
    <row r="37" spans="1:5" ht="12" hidden="1">
      <c r="A37" s="38" t="s">
        <v>35</v>
      </c>
      <c r="B37" s="37" t="s">
        <v>91</v>
      </c>
      <c r="C37" s="37" t="s">
        <v>36</v>
      </c>
      <c r="D37" s="56"/>
      <c r="E37" s="73"/>
    </row>
    <row r="38" spans="1:5" ht="12">
      <c r="A38" s="36" t="s">
        <v>92</v>
      </c>
      <c r="B38" s="37" t="s">
        <v>93</v>
      </c>
      <c r="C38" s="12"/>
      <c r="D38" s="54">
        <f>D39+D42+D44</f>
        <v>391.7</v>
      </c>
      <c r="E38" s="73">
        <f>E39+E42+E44</f>
        <v>391.7</v>
      </c>
    </row>
    <row r="39" spans="1:5" ht="12">
      <c r="A39" s="38" t="s">
        <v>42</v>
      </c>
      <c r="B39" s="37" t="s">
        <v>94</v>
      </c>
      <c r="C39" s="37"/>
      <c r="D39" s="55">
        <f>SUM(D40:D41)</f>
        <v>391.7</v>
      </c>
      <c r="E39" s="71">
        <f>SUM(E40:E41)</f>
        <v>391.7</v>
      </c>
    </row>
    <row r="40" spans="1:6" ht="12">
      <c r="A40" s="25" t="s">
        <v>37</v>
      </c>
      <c r="B40" s="37" t="s">
        <v>94</v>
      </c>
      <c r="C40" s="37" t="s">
        <v>34</v>
      </c>
      <c r="D40" s="39">
        <v>391.7</v>
      </c>
      <c r="E40" s="39">
        <v>391.7</v>
      </c>
      <c r="F40" s="101"/>
    </row>
    <row r="41" spans="1:6" ht="12" hidden="1">
      <c r="A41" s="38" t="s">
        <v>35</v>
      </c>
      <c r="B41" s="37" t="s">
        <v>94</v>
      </c>
      <c r="C41" s="37" t="s">
        <v>36</v>
      </c>
      <c r="D41" s="55"/>
      <c r="E41" s="71"/>
      <c r="F41" s="101"/>
    </row>
    <row r="42" spans="1:6" ht="12" hidden="1">
      <c r="A42" s="36" t="s">
        <v>137</v>
      </c>
      <c r="B42" s="37" t="s">
        <v>138</v>
      </c>
      <c r="C42" s="37"/>
      <c r="D42" s="55">
        <f>D43</f>
        <v>0</v>
      </c>
      <c r="E42" s="71">
        <f>E43</f>
        <v>0</v>
      </c>
      <c r="F42" s="101"/>
    </row>
    <row r="43" spans="1:6" ht="12" hidden="1">
      <c r="A43" s="25" t="s">
        <v>37</v>
      </c>
      <c r="B43" s="37" t="s">
        <v>138</v>
      </c>
      <c r="C43" s="37" t="s">
        <v>34</v>
      </c>
      <c r="D43" s="55"/>
      <c r="E43" s="71"/>
      <c r="F43" s="101"/>
    </row>
    <row r="44" spans="1:6" ht="48" hidden="1">
      <c r="A44" s="47" t="s">
        <v>132</v>
      </c>
      <c r="B44" s="37" t="s">
        <v>98</v>
      </c>
      <c r="C44" s="37"/>
      <c r="D44" s="55">
        <f>D45</f>
        <v>0</v>
      </c>
      <c r="E44" s="71">
        <f>E45</f>
        <v>0</v>
      </c>
      <c r="F44" s="101"/>
    </row>
    <row r="45" spans="1:6" ht="12" hidden="1">
      <c r="A45" s="25" t="s">
        <v>37</v>
      </c>
      <c r="B45" s="37" t="s">
        <v>98</v>
      </c>
      <c r="C45" s="37" t="s">
        <v>34</v>
      </c>
      <c r="D45" s="55"/>
      <c r="E45" s="71"/>
      <c r="F45" s="101"/>
    </row>
    <row r="46" spans="1:6" ht="12">
      <c r="A46" s="38" t="s">
        <v>95</v>
      </c>
      <c r="B46" s="37" t="s">
        <v>96</v>
      </c>
      <c r="C46" s="37"/>
      <c r="D46" s="55">
        <f>D47</f>
        <v>58</v>
      </c>
      <c r="E46" s="71">
        <f>E47</f>
        <v>58</v>
      </c>
      <c r="F46" s="101"/>
    </row>
    <row r="47" spans="1:6" ht="12">
      <c r="A47" s="38" t="s">
        <v>54</v>
      </c>
      <c r="B47" s="37" t="s">
        <v>97</v>
      </c>
      <c r="C47" s="37"/>
      <c r="D47" s="55">
        <f>D48</f>
        <v>58</v>
      </c>
      <c r="E47" s="71">
        <f>E48</f>
        <v>58</v>
      </c>
      <c r="F47" s="101"/>
    </row>
    <row r="48" spans="1:6" ht="12">
      <c r="A48" s="25" t="s">
        <v>37</v>
      </c>
      <c r="B48" s="37" t="s">
        <v>97</v>
      </c>
      <c r="C48" s="37" t="s">
        <v>34</v>
      </c>
      <c r="D48" s="39">
        <v>58</v>
      </c>
      <c r="E48" s="39">
        <v>58</v>
      </c>
      <c r="F48" s="101"/>
    </row>
    <row r="49" spans="1:6" ht="48" hidden="1">
      <c r="A49" s="33" t="s">
        <v>185</v>
      </c>
      <c r="B49" s="34" t="s">
        <v>77</v>
      </c>
      <c r="C49" s="44"/>
      <c r="D49" s="55">
        <f aca="true" t="shared" si="0" ref="D49:E51">D50</f>
        <v>0</v>
      </c>
      <c r="E49" s="71">
        <f t="shared" si="0"/>
        <v>0</v>
      </c>
      <c r="F49" s="101"/>
    </row>
    <row r="50" spans="1:6" ht="12" hidden="1">
      <c r="A50" s="36" t="s">
        <v>131</v>
      </c>
      <c r="B50" s="13" t="s">
        <v>78</v>
      </c>
      <c r="C50" s="4"/>
      <c r="D50" s="55">
        <f t="shared" si="0"/>
        <v>0</v>
      </c>
      <c r="E50" s="71">
        <f t="shared" si="0"/>
        <v>0</v>
      </c>
      <c r="F50" s="101"/>
    </row>
    <row r="51" spans="1:6" ht="12" hidden="1">
      <c r="A51" s="36" t="s">
        <v>72</v>
      </c>
      <c r="B51" s="13" t="s">
        <v>128</v>
      </c>
      <c r="C51" s="4"/>
      <c r="D51" s="55">
        <f t="shared" si="0"/>
        <v>0</v>
      </c>
      <c r="E51" s="71">
        <f t="shared" si="0"/>
        <v>0</v>
      </c>
      <c r="F51" s="101"/>
    </row>
    <row r="52" spans="1:6" ht="12" hidden="1">
      <c r="A52" s="36" t="s">
        <v>37</v>
      </c>
      <c r="B52" s="13" t="s">
        <v>128</v>
      </c>
      <c r="C52" s="4">
        <v>200</v>
      </c>
      <c r="D52" s="53"/>
      <c r="E52" s="74"/>
      <c r="F52" s="101"/>
    </row>
    <row r="53" spans="1:5" ht="36" hidden="1">
      <c r="A53" s="36" t="s">
        <v>184</v>
      </c>
      <c r="B53" s="13" t="s">
        <v>83</v>
      </c>
      <c r="C53" s="4"/>
      <c r="D53" s="59">
        <f aca="true" t="shared" si="1" ref="D53:E55">D54</f>
        <v>0</v>
      </c>
      <c r="E53" s="74">
        <f t="shared" si="1"/>
        <v>0</v>
      </c>
    </row>
    <row r="54" spans="1:5" ht="24" hidden="1">
      <c r="A54" s="36" t="s">
        <v>127</v>
      </c>
      <c r="B54" s="13" t="s">
        <v>84</v>
      </c>
      <c r="C54" s="4"/>
      <c r="D54" s="58">
        <f t="shared" si="1"/>
        <v>0</v>
      </c>
      <c r="E54" s="73">
        <f t="shared" si="1"/>
        <v>0</v>
      </c>
    </row>
    <row r="55" spans="1:5" ht="24" hidden="1">
      <c r="A55" s="36" t="s">
        <v>129</v>
      </c>
      <c r="B55" s="13" t="s">
        <v>130</v>
      </c>
      <c r="C55" s="4"/>
      <c r="D55" s="58">
        <f t="shared" si="1"/>
        <v>0</v>
      </c>
      <c r="E55" s="73">
        <f t="shared" si="1"/>
        <v>0</v>
      </c>
    </row>
    <row r="56" spans="1:5" ht="12" hidden="1">
      <c r="A56" s="36" t="s">
        <v>37</v>
      </c>
      <c r="B56" s="13" t="s">
        <v>130</v>
      </c>
      <c r="C56" s="4">
        <v>200</v>
      </c>
      <c r="D56" s="58"/>
      <c r="E56" s="73"/>
    </row>
    <row r="57" spans="1:5" ht="36" hidden="1">
      <c r="A57" s="36" t="s">
        <v>181</v>
      </c>
      <c r="B57" s="37" t="s">
        <v>142</v>
      </c>
      <c r="C57" s="13"/>
      <c r="D57" s="57">
        <f aca="true" t="shared" si="2" ref="D57:E59">D58</f>
        <v>0</v>
      </c>
      <c r="E57" s="72">
        <f t="shared" si="2"/>
        <v>0</v>
      </c>
    </row>
    <row r="58" spans="1:5" ht="24" hidden="1">
      <c r="A58" s="36" t="s">
        <v>141</v>
      </c>
      <c r="B58" s="37" t="s">
        <v>143</v>
      </c>
      <c r="C58" s="13"/>
      <c r="D58" s="55">
        <f t="shared" si="2"/>
        <v>0</v>
      </c>
      <c r="E58" s="71">
        <f t="shared" si="2"/>
        <v>0</v>
      </c>
    </row>
    <row r="59" spans="1:5" ht="12" hidden="1">
      <c r="A59" s="36" t="s">
        <v>144</v>
      </c>
      <c r="B59" s="37" t="s">
        <v>145</v>
      </c>
      <c r="C59" s="13"/>
      <c r="D59" s="55">
        <f t="shared" si="2"/>
        <v>0</v>
      </c>
      <c r="E59" s="71">
        <f t="shared" si="2"/>
        <v>0</v>
      </c>
    </row>
    <row r="60" spans="1:5" ht="12" hidden="1">
      <c r="A60" s="36" t="s">
        <v>37</v>
      </c>
      <c r="B60" s="37" t="s">
        <v>145</v>
      </c>
      <c r="C60" s="13" t="s">
        <v>34</v>
      </c>
      <c r="D60" s="53"/>
      <c r="E60" s="74"/>
    </row>
    <row r="61" spans="1:5" ht="36" hidden="1">
      <c r="A61" s="36" t="s">
        <v>147</v>
      </c>
      <c r="B61" s="13" t="s">
        <v>150</v>
      </c>
      <c r="C61" s="4"/>
      <c r="D61" s="53">
        <f aca="true" t="shared" si="3" ref="D61:E63">D62</f>
        <v>0</v>
      </c>
      <c r="E61" s="74">
        <f t="shared" si="3"/>
        <v>0</v>
      </c>
    </row>
    <row r="62" spans="1:5" ht="24" hidden="1">
      <c r="A62" s="36" t="s">
        <v>148</v>
      </c>
      <c r="B62" s="13" t="s">
        <v>151</v>
      </c>
      <c r="C62" s="4"/>
      <c r="D62" s="54">
        <f t="shared" si="3"/>
        <v>0</v>
      </c>
      <c r="E62" s="73">
        <f t="shared" si="3"/>
        <v>0</v>
      </c>
    </row>
    <row r="63" spans="1:5" ht="12" hidden="1">
      <c r="A63" s="36" t="s">
        <v>149</v>
      </c>
      <c r="B63" s="13" t="s">
        <v>152</v>
      </c>
      <c r="C63" s="4"/>
      <c r="D63" s="54">
        <f t="shared" si="3"/>
        <v>0</v>
      </c>
      <c r="E63" s="73">
        <f t="shared" si="3"/>
        <v>0</v>
      </c>
    </row>
    <row r="64" spans="1:5" ht="12" hidden="1">
      <c r="A64" s="36" t="s">
        <v>37</v>
      </c>
      <c r="B64" s="13" t="s">
        <v>152</v>
      </c>
      <c r="C64" s="4">
        <v>200</v>
      </c>
      <c r="D64" s="54"/>
      <c r="E64" s="73"/>
    </row>
    <row r="65" spans="1:5" ht="36">
      <c r="A65" s="36" t="s">
        <v>177</v>
      </c>
      <c r="B65" s="37" t="s">
        <v>105</v>
      </c>
      <c r="C65" s="37"/>
      <c r="D65" s="53">
        <f>D66</f>
        <v>2739.1000000000004</v>
      </c>
      <c r="E65" s="74">
        <f>E66</f>
        <v>2805.2</v>
      </c>
    </row>
    <row r="66" spans="1:5" ht="24">
      <c r="A66" s="36" t="s">
        <v>106</v>
      </c>
      <c r="B66" s="37" t="s">
        <v>107</v>
      </c>
      <c r="C66" s="37"/>
      <c r="D66" s="54">
        <f>D67+D69</f>
        <v>2739.1000000000004</v>
      </c>
      <c r="E66" s="73">
        <f>E67+E69</f>
        <v>2805.2</v>
      </c>
    </row>
    <row r="67" spans="1:5" ht="12">
      <c r="A67" s="36" t="s">
        <v>46</v>
      </c>
      <c r="B67" s="37" t="s">
        <v>108</v>
      </c>
      <c r="C67" s="37"/>
      <c r="D67" s="54">
        <f>D68</f>
        <v>820.5</v>
      </c>
      <c r="E67" s="73">
        <f>E68</f>
        <v>844.9</v>
      </c>
    </row>
    <row r="68" spans="1:5" ht="24">
      <c r="A68" s="36" t="s">
        <v>40</v>
      </c>
      <c r="B68" s="37" t="s">
        <v>108</v>
      </c>
      <c r="C68" s="37" t="s">
        <v>32</v>
      </c>
      <c r="D68" s="39">
        <v>820.5</v>
      </c>
      <c r="E68" s="39">
        <v>844.9</v>
      </c>
    </row>
    <row r="69" spans="1:5" ht="12">
      <c r="A69" s="36" t="s">
        <v>38</v>
      </c>
      <c r="B69" s="37" t="s">
        <v>114</v>
      </c>
      <c r="C69" s="37"/>
      <c r="D69" s="54">
        <f>SUM(D70:D72)</f>
        <v>1918.6000000000001</v>
      </c>
      <c r="E69" s="73">
        <f>SUM(E70:E72)</f>
        <v>1960.3</v>
      </c>
    </row>
    <row r="70" spans="1:5" ht="24">
      <c r="A70" s="36" t="s">
        <v>40</v>
      </c>
      <c r="B70" s="37" t="s">
        <v>114</v>
      </c>
      <c r="C70" s="37" t="s">
        <v>32</v>
      </c>
      <c r="D70" s="39">
        <v>1352.7</v>
      </c>
      <c r="E70" s="39">
        <v>1393</v>
      </c>
    </row>
    <row r="71" spans="1:5" ht="12">
      <c r="A71" s="36" t="s">
        <v>37</v>
      </c>
      <c r="B71" s="37" t="s">
        <v>114</v>
      </c>
      <c r="C71" s="37" t="s">
        <v>34</v>
      </c>
      <c r="D71" s="39">
        <v>470.1</v>
      </c>
      <c r="E71" s="39">
        <v>471.6</v>
      </c>
    </row>
    <row r="72" spans="1:5" ht="12">
      <c r="A72" s="36" t="s">
        <v>35</v>
      </c>
      <c r="B72" s="37" t="s">
        <v>114</v>
      </c>
      <c r="C72" s="37" t="s">
        <v>36</v>
      </c>
      <c r="D72" s="39">
        <v>95.8</v>
      </c>
      <c r="E72" s="39">
        <v>95.7</v>
      </c>
    </row>
    <row r="73" spans="1:5" ht="24" hidden="1">
      <c r="A73" s="33" t="s">
        <v>154</v>
      </c>
      <c r="B73" s="12" t="s">
        <v>155</v>
      </c>
      <c r="C73" s="12"/>
      <c r="D73" s="54">
        <f aca="true" t="shared" si="4" ref="D73:E75">D74</f>
        <v>0</v>
      </c>
      <c r="E73" s="73">
        <f t="shared" si="4"/>
        <v>0</v>
      </c>
    </row>
    <row r="74" spans="1:5" ht="24" hidden="1">
      <c r="A74" s="36" t="s">
        <v>157</v>
      </c>
      <c r="B74" s="37" t="s">
        <v>156</v>
      </c>
      <c r="C74" s="37"/>
      <c r="D74" s="54">
        <f t="shared" si="4"/>
        <v>0</v>
      </c>
      <c r="E74" s="73">
        <f t="shared" si="4"/>
        <v>0</v>
      </c>
    </row>
    <row r="75" spans="1:5" ht="12" hidden="1">
      <c r="A75" s="38" t="s">
        <v>100</v>
      </c>
      <c r="B75" s="37" t="s">
        <v>158</v>
      </c>
      <c r="C75" s="37"/>
      <c r="D75" s="54">
        <f t="shared" si="4"/>
        <v>0</v>
      </c>
      <c r="E75" s="73">
        <f t="shared" si="4"/>
        <v>0</v>
      </c>
    </row>
    <row r="76" spans="1:5" ht="12" hidden="1">
      <c r="A76" s="25" t="s">
        <v>37</v>
      </c>
      <c r="B76" s="37" t="s">
        <v>158</v>
      </c>
      <c r="C76" s="37" t="s">
        <v>34</v>
      </c>
      <c r="D76" s="54"/>
      <c r="E76" s="73"/>
    </row>
    <row r="77" spans="1:5" ht="12">
      <c r="A77" s="67" t="s">
        <v>167</v>
      </c>
      <c r="B77" s="68" t="s">
        <v>170</v>
      </c>
      <c r="C77" s="69" t="s">
        <v>164</v>
      </c>
      <c r="D77" s="70">
        <f>D78</f>
        <v>106</v>
      </c>
      <c r="E77" s="75">
        <f>E78</f>
        <v>207</v>
      </c>
    </row>
    <row r="78" spans="1:5" ht="12">
      <c r="A78" s="61" t="s">
        <v>165</v>
      </c>
      <c r="B78" s="66" t="s">
        <v>171</v>
      </c>
      <c r="C78" s="63" t="s">
        <v>164</v>
      </c>
      <c r="D78" s="64">
        <f>D79</f>
        <v>106</v>
      </c>
      <c r="E78" s="76">
        <f>E79</f>
        <v>207</v>
      </c>
    </row>
    <row r="79" spans="1:5" ht="12">
      <c r="A79" s="61" t="s">
        <v>168</v>
      </c>
      <c r="B79" s="66" t="s">
        <v>171</v>
      </c>
      <c r="C79" s="62" t="s">
        <v>169</v>
      </c>
      <c r="D79" s="64">
        <v>106</v>
      </c>
      <c r="E79" s="64">
        <v>207</v>
      </c>
    </row>
    <row r="80" spans="1:4" ht="12">
      <c r="A80" s="10"/>
      <c r="B80" s="10"/>
      <c r="C80" s="10"/>
      <c r="D80" s="22"/>
    </row>
    <row r="81" spans="1:4" ht="12">
      <c r="A81" s="10"/>
      <c r="B81" s="10"/>
      <c r="C81" s="10"/>
      <c r="D81" s="22"/>
    </row>
    <row r="82" spans="1:4" ht="12">
      <c r="A82" s="10"/>
      <c r="B82" s="10"/>
      <c r="C82" s="10"/>
      <c r="D82" s="22"/>
    </row>
    <row r="83" spans="1:4" ht="12">
      <c r="A83" s="10"/>
      <c r="B83" s="10"/>
      <c r="C83" s="10"/>
      <c r="D83" s="22"/>
    </row>
    <row r="84" spans="1:4" ht="12">
      <c r="A84" s="10"/>
      <c r="B84" s="10"/>
      <c r="C84" s="10"/>
      <c r="D84" s="22"/>
    </row>
    <row r="85" spans="1:4" ht="12">
      <c r="A85" s="10"/>
      <c r="B85" s="10"/>
      <c r="C85" s="10"/>
      <c r="D85" s="22"/>
    </row>
    <row r="86" spans="1:4" ht="12">
      <c r="A86" s="10"/>
      <c r="B86" s="10"/>
      <c r="C86" s="10"/>
      <c r="D86" s="22"/>
    </row>
    <row r="87" spans="1:4" ht="12">
      <c r="A87" s="10"/>
      <c r="B87" s="10"/>
      <c r="C87" s="10"/>
      <c r="D87" s="22"/>
    </row>
    <row r="88" spans="1:4" ht="12">
      <c r="A88" s="10"/>
      <c r="B88" s="10"/>
      <c r="C88" s="10"/>
      <c r="D88" s="22"/>
    </row>
    <row r="89" spans="1:4" ht="12">
      <c r="A89" s="10"/>
      <c r="B89" s="10"/>
      <c r="C89" s="10"/>
      <c r="D89" s="22"/>
    </row>
    <row r="90" spans="1:4" ht="12">
      <c r="A90" s="10"/>
      <c r="B90" s="10"/>
      <c r="C90" s="10"/>
      <c r="D90" s="22"/>
    </row>
    <row r="91" spans="1:4" ht="12">
      <c r="A91" s="10"/>
      <c r="B91" s="10"/>
      <c r="C91" s="10"/>
      <c r="D91" s="22"/>
    </row>
    <row r="92" spans="1:4" ht="12">
      <c r="A92" s="10"/>
      <c r="B92" s="10"/>
      <c r="C92" s="10"/>
      <c r="D92" s="22"/>
    </row>
    <row r="93" spans="1:4" ht="12">
      <c r="A93" s="10"/>
      <c r="B93" s="10"/>
      <c r="C93" s="10"/>
      <c r="D93" s="22"/>
    </row>
    <row r="94" spans="1:4" ht="12">
      <c r="A94" s="10"/>
      <c r="B94" s="10"/>
      <c r="C94" s="10"/>
      <c r="D94" s="22"/>
    </row>
    <row r="95" spans="1:4" ht="12">
      <c r="A95" s="10"/>
      <c r="B95" s="10"/>
      <c r="C95" s="10"/>
      <c r="D95" s="22"/>
    </row>
    <row r="96" spans="1:4" ht="12">
      <c r="A96" s="10"/>
      <c r="B96" s="10"/>
      <c r="C96" s="10"/>
      <c r="D96" s="22"/>
    </row>
    <row r="97" spans="1:4" ht="12">
      <c r="A97" s="10"/>
      <c r="B97" s="10"/>
      <c r="C97" s="10"/>
      <c r="D97" s="22"/>
    </row>
    <row r="98" spans="1:4" ht="12">
      <c r="A98" s="10"/>
      <c r="B98" s="10"/>
      <c r="C98" s="10"/>
      <c r="D98" s="22"/>
    </row>
    <row r="99" spans="1:4" ht="12">
      <c r="A99" s="10"/>
      <c r="B99" s="10"/>
      <c r="C99" s="10"/>
      <c r="D99" s="22"/>
    </row>
    <row r="100" spans="1:4" ht="12">
      <c r="A100" s="10"/>
      <c r="B100" s="10"/>
      <c r="C100" s="10"/>
      <c r="D100" s="22"/>
    </row>
    <row r="101" spans="1:4" ht="12">
      <c r="A101" s="10"/>
      <c r="B101" s="10"/>
      <c r="C101" s="10"/>
      <c r="D101" s="22"/>
    </row>
    <row r="102" spans="1:4" ht="12">
      <c r="A102" s="10"/>
      <c r="B102" s="10"/>
      <c r="C102" s="10"/>
      <c r="D102" s="22"/>
    </row>
    <row r="103" spans="1:4" ht="12">
      <c r="A103" s="10"/>
      <c r="B103" s="10"/>
      <c r="C103" s="10"/>
      <c r="D103" s="22"/>
    </row>
    <row r="104" spans="1:4" ht="12">
      <c r="A104" s="10"/>
      <c r="B104" s="10"/>
      <c r="C104" s="10"/>
      <c r="D104" s="22"/>
    </row>
    <row r="105" spans="1:4" ht="12">
      <c r="A105" s="10"/>
      <c r="B105" s="10"/>
      <c r="C105" s="10"/>
      <c r="D105" s="22"/>
    </row>
    <row r="106" spans="1:4" ht="12">
      <c r="A106" s="10"/>
      <c r="B106" s="10"/>
      <c r="C106" s="10"/>
      <c r="D106" s="22"/>
    </row>
    <row r="107" spans="1:4" ht="12">
      <c r="A107" s="10"/>
      <c r="B107" s="10"/>
      <c r="C107" s="10"/>
      <c r="D107" s="22"/>
    </row>
    <row r="108" spans="1:4" ht="12">
      <c r="A108" s="10"/>
      <c r="B108" s="10"/>
      <c r="C108" s="10"/>
      <c r="D108" s="22"/>
    </row>
    <row r="109" spans="1:4" ht="12">
      <c r="A109" s="10"/>
      <c r="B109" s="10"/>
      <c r="C109" s="10"/>
      <c r="D109" s="22"/>
    </row>
    <row r="110" spans="1:4" ht="12">
      <c r="A110" s="10"/>
      <c r="B110" s="10"/>
      <c r="C110" s="10"/>
      <c r="D110" s="22"/>
    </row>
    <row r="111" spans="1:4" ht="12">
      <c r="A111" s="10"/>
      <c r="B111" s="10"/>
      <c r="C111" s="10"/>
      <c r="D111" s="22"/>
    </row>
    <row r="112" spans="1:4" ht="12">
      <c r="A112" s="10"/>
      <c r="B112" s="10"/>
      <c r="C112" s="10"/>
      <c r="D112" s="22"/>
    </row>
    <row r="113" spans="1:4" ht="12">
      <c r="A113" s="10"/>
      <c r="B113" s="10"/>
      <c r="C113" s="10"/>
      <c r="D113" s="22"/>
    </row>
    <row r="114" spans="1:4" ht="12">
      <c r="A114" s="10"/>
      <c r="B114" s="10"/>
      <c r="C114" s="10"/>
      <c r="D114" s="22"/>
    </row>
    <row r="115" spans="1:4" ht="12">
      <c r="A115" s="10"/>
      <c r="B115" s="10"/>
      <c r="C115" s="10"/>
      <c r="D115" s="22"/>
    </row>
    <row r="116" spans="1:4" ht="12">
      <c r="A116" s="10"/>
      <c r="B116" s="10"/>
      <c r="C116" s="10"/>
      <c r="D116" s="22"/>
    </row>
    <row r="117" spans="1:4" ht="12">
      <c r="A117" s="10"/>
      <c r="B117" s="10"/>
      <c r="C117" s="10"/>
      <c r="D117" s="22"/>
    </row>
    <row r="118" spans="1:4" ht="12">
      <c r="A118" s="10"/>
      <c r="B118" s="10"/>
      <c r="C118" s="10"/>
      <c r="D118" s="22"/>
    </row>
    <row r="119" spans="1:4" ht="12">
      <c r="A119" s="10"/>
      <c r="B119" s="10"/>
      <c r="C119" s="10"/>
      <c r="D119" s="22"/>
    </row>
    <row r="120" spans="1:4" ht="12">
      <c r="A120" s="10"/>
      <c r="B120" s="10"/>
      <c r="C120" s="10"/>
      <c r="D120" s="22"/>
    </row>
    <row r="121" spans="1:4" ht="12">
      <c r="A121" s="10"/>
      <c r="B121" s="10"/>
      <c r="C121" s="10"/>
      <c r="D121" s="22"/>
    </row>
    <row r="122" spans="1:4" ht="12">
      <c r="A122" s="10"/>
      <c r="B122" s="10"/>
      <c r="C122" s="10"/>
      <c r="D122" s="22"/>
    </row>
    <row r="123" spans="1:4" ht="12">
      <c r="A123" s="10"/>
      <c r="B123" s="10"/>
      <c r="C123" s="10"/>
      <c r="D123" s="22"/>
    </row>
    <row r="124" spans="1:4" ht="12">
      <c r="A124" s="10"/>
      <c r="B124" s="10"/>
      <c r="C124" s="10"/>
      <c r="D124" s="22"/>
    </row>
    <row r="125" spans="1:4" ht="12">
      <c r="A125" s="10"/>
      <c r="B125" s="10"/>
      <c r="C125" s="10"/>
      <c r="D125" s="22"/>
    </row>
    <row r="126" spans="1:4" ht="12">
      <c r="A126" s="10"/>
      <c r="B126" s="10"/>
      <c r="C126" s="10"/>
      <c r="D126" s="22"/>
    </row>
    <row r="127" spans="1:4" ht="12">
      <c r="A127" s="10"/>
      <c r="B127" s="10"/>
      <c r="C127" s="10"/>
      <c r="D127" s="22"/>
    </row>
    <row r="128" spans="1:4" ht="12">
      <c r="A128" s="10"/>
      <c r="B128" s="10"/>
      <c r="C128" s="10"/>
      <c r="D128" s="22"/>
    </row>
    <row r="129" spans="1:4" ht="12">
      <c r="A129" s="10"/>
      <c r="B129" s="10"/>
      <c r="C129" s="10"/>
      <c r="D129" s="22"/>
    </row>
    <row r="130" spans="1:4" ht="12">
      <c r="A130" s="10"/>
      <c r="B130" s="10"/>
      <c r="C130" s="10"/>
      <c r="D130" s="22"/>
    </row>
    <row r="131" spans="1:4" ht="12">
      <c r="A131" s="10"/>
      <c r="B131" s="10"/>
      <c r="C131" s="10"/>
      <c r="D131" s="22"/>
    </row>
    <row r="132" spans="1:4" ht="12">
      <c r="A132" s="10"/>
      <c r="B132" s="10"/>
      <c r="C132" s="10"/>
      <c r="D132" s="22"/>
    </row>
    <row r="133" spans="1:4" ht="12">
      <c r="A133" s="10"/>
      <c r="B133" s="10"/>
      <c r="C133" s="10"/>
      <c r="D133" s="22"/>
    </row>
    <row r="134" spans="1:4" ht="12">
      <c r="A134" s="10"/>
      <c r="B134" s="10"/>
      <c r="C134" s="10"/>
      <c r="D134" s="22"/>
    </row>
    <row r="135" spans="1:4" ht="12">
      <c r="A135" s="10"/>
      <c r="B135" s="10"/>
      <c r="C135" s="10"/>
      <c r="D135" s="22"/>
    </row>
    <row r="136" spans="1:2" ht="12">
      <c r="A136" s="10"/>
      <c r="B136" s="10"/>
    </row>
  </sheetData>
  <sheetProtection/>
  <mergeCells count="14">
    <mergeCell ref="F40:F52"/>
    <mergeCell ref="B7:E7"/>
    <mergeCell ref="B1:E1"/>
    <mergeCell ref="B2:E2"/>
    <mergeCell ref="B3:E3"/>
    <mergeCell ref="B4:E4"/>
    <mergeCell ref="A8:E8"/>
    <mergeCell ref="A13:A14"/>
    <mergeCell ref="B13:B14"/>
    <mergeCell ref="C13:C14"/>
    <mergeCell ref="D13:E13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A75" sqref="A75:IV78"/>
    </sheetView>
  </sheetViews>
  <sheetFormatPr defaultColWidth="9.00390625" defaultRowHeight="12.75"/>
  <cols>
    <col min="1" max="1" width="48.875" style="23" customWidth="1"/>
    <col min="2" max="2" width="7.875" style="1" customWidth="1"/>
    <col min="3" max="4" width="11.625" style="1" customWidth="1"/>
    <col min="5" max="5" width="12.00390625" style="15" customWidth="1"/>
    <col min="6" max="6" width="4.875" style="1" customWidth="1"/>
    <col min="7" max="16384" width="9.125" style="1" customWidth="1"/>
  </cols>
  <sheetData>
    <row r="1" ht="12">
      <c r="C1" s="15" t="s">
        <v>59</v>
      </c>
    </row>
    <row r="2" spans="3:6" ht="12">
      <c r="C2" s="14" t="s">
        <v>51</v>
      </c>
      <c r="E2" s="14"/>
      <c r="F2" s="14"/>
    </row>
    <row r="3" spans="3:6" ht="12">
      <c r="C3" s="100" t="s">
        <v>188</v>
      </c>
      <c r="D3" s="100"/>
      <c r="E3" s="100"/>
      <c r="F3" s="100"/>
    </row>
    <row r="4" spans="3:6" ht="12">
      <c r="C4" s="100" t="s">
        <v>52</v>
      </c>
      <c r="D4" s="100"/>
      <c r="E4" s="100"/>
      <c r="F4" s="100"/>
    </row>
    <row r="5" spans="3:6" ht="12">
      <c r="C5" s="23" t="s">
        <v>53</v>
      </c>
      <c r="D5" s="23"/>
      <c r="E5" s="23"/>
      <c r="F5" s="23"/>
    </row>
    <row r="6" spans="3:5" ht="12">
      <c r="C6" s="14" t="s">
        <v>103</v>
      </c>
      <c r="E6" s="14"/>
    </row>
    <row r="7" spans="3:6" ht="48.75" customHeight="1">
      <c r="C7" s="91" t="s">
        <v>189</v>
      </c>
      <c r="D7" s="91"/>
      <c r="E7" s="91"/>
      <c r="F7" s="91"/>
    </row>
    <row r="8" spans="1:5" ht="12">
      <c r="A8" s="92" t="s">
        <v>63</v>
      </c>
      <c r="B8" s="92"/>
      <c r="C8" s="92"/>
      <c r="D8" s="92"/>
      <c r="E8" s="92"/>
    </row>
    <row r="9" spans="1:5" ht="24.75" customHeight="1">
      <c r="A9" s="93" t="s">
        <v>198</v>
      </c>
      <c r="B9" s="93"/>
      <c r="C9" s="93"/>
      <c r="D9" s="93"/>
      <c r="E9" s="93"/>
    </row>
    <row r="10" spans="1:5" ht="12">
      <c r="A10" s="92"/>
      <c r="B10" s="92"/>
      <c r="C10" s="92"/>
      <c r="D10" s="92"/>
      <c r="E10" s="92"/>
    </row>
    <row r="11" ht="12">
      <c r="E11" s="15" t="s">
        <v>0</v>
      </c>
    </row>
    <row r="12" spans="1:5" ht="12">
      <c r="A12" s="30" t="s">
        <v>1</v>
      </c>
      <c r="B12" s="30" t="s">
        <v>60</v>
      </c>
      <c r="C12" s="30" t="s">
        <v>30</v>
      </c>
      <c r="D12" s="30" t="s">
        <v>31</v>
      </c>
      <c r="E12" s="31" t="s">
        <v>3</v>
      </c>
    </row>
    <row r="13" spans="1:5" s="7" customFormat="1" ht="12">
      <c r="A13" s="6">
        <v>1</v>
      </c>
      <c r="B13" s="6">
        <v>2</v>
      </c>
      <c r="C13" s="6">
        <v>3</v>
      </c>
      <c r="D13" s="6">
        <v>4</v>
      </c>
      <c r="E13" s="29">
        <v>5</v>
      </c>
    </row>
    <row r="14" spans="1:5" ht="12">
      <c r="A14" s="33" t="s">
        <v>4</v>
      </c>
      <c r="B14" s="12"/>
      <c r="C14" s="33"/>
      <c r="D14" s="33"/>
      <c r="E14" s="17">
        <f>E15</f>
        <v>5645.8</v>
      </c>
    </row>
    <row r="15" spans="1:5" ht="12">
      <c r="A15" s="33" t="s">
        <v>99</v>
      </c>
      <c r="B15" s="12" t="s">
        <v>62</v>
      </c>
      <c r="C15" s="33"/>
      <c r="D15" s="33"/>
      <c r="E15" s="17">
        <f>E16</f>
        <v>5645.8</v>
      </c>
    </row>
    <row r="16" spans="1:5" ht="48">
      <c r="A16" s="33" t="s">
        <v>183</v>
      </c>
      <c r="B16" s="37" t="s">
        <v>62</v>
      </c>
      <c r="C16" s="37" t="s">
        <v>73</v>
      </c>
      <c r="D16" s="12"/>
      <c r="E16" s="17">
        <f>E17+E24+E29+E48+E55+E59+E63+E67+E75</f>
        <v>5645.8</v>
      </c>
    </row>
    <row r="17" spans="1:5" ht="36">
      <c r="A17" s="33" t="s">
        <v>199</v>
      </c>
      <c r="B17" s="12" t="s">
        <v>62</v>
      </c>
      <c r="C17" s="12" t="s">
        <v>74</v>
      </c>
      <c r="D17" s="12"/>
      <c r="E17" s="17">
        <f>E18+E21</f>
        <v>694.2</v>
      </c>
    </row>
    <row r="18" spans="1:5" ht="24">
      <c r="A18" s="36" t="s">
        <v>200</v>
      </c>
      <c r="B18" s="37" t="s">
        <v>62</v>
      </c>
      <c r="C18" s="37" t="s">
        <v>115</v>
      </c>
      <c r="D18" s="37"/>
      <c r="E18" s="18">
        <f>E19</f>
        <v>20</v>
      </c>
    </row>
    <row r="19" spans="1:7" ht="12">
      <c r="A19" s="38" t="s">
        <v>66</v>
      </c>
      <c r="B19" s="37" t="s">
        <v>62</v>
      </c>
      <c r="C19" s="13" t="s">
        <v>116</v>
      </c>
      <c r="D19" s="13"/>
      <c r="E19" s="42">
        <f>E20</f>
        <v>20</v>
      </c>
      <c r="G19" s="43"/>
    </row>
    <row r="20" spans="1:5" ht="12">
      <c r="A20" s="36" t="s">
        <v>35</v>
      </c>
      <c r="B20" s="37" t="s">
        <v>62</v>
      </c>
      <c r="C20" s="13" t="s">
        <v>116</v>
      </c>
      <c r="D20" s="13" t="s">
        <v>36</v>
      </c>
      <c r="E20" s="18">
        <v>20</v>
      </c>
    </row>
    <row r="21" spans="1:5" ht="24">
      <c r="A21" s="36" t="s">
        <v>76</v>
      </c>
      <c r="B21" s="37" t="s">
        <v>62</v>
      </c>
      <c r="C21" s="37" t="s">
        <v>75</v>
      </c>
      <c r="D21" s="37"/>
      <c r="E21" s="35">
        <f>E22</f>
        <v>674.2</v>
      </c>
    </row>
    <row r="22" spans="1:5" ht="12">
      <c r="A22" s="36" t="s">
        <v>50</v>
      </c>
      <c r="B22" s="37" t="s">
        <v>62</v>
      </c>
      <c r="C22" s="37" t="s">
        <v>117</v>
      </c>
      <c r="D22" s="37"/>
      <c r="E22" s="28">
        <f>E23</f>
        <v>674.2</v>
      </c>
    </row>
    <row r="23" spans="1:5" ht="12">
      <c r="A23" s="36" t="s">
        <v>20</v>
      </c>
      <c r="B23" s="37" t="s">
        <v>62</v>
      </c>
      <c r="C23" s="37" t="s">
        <v>117</v>
      </c>
      <c r="D23" s="37" t="s">
        <v>28</v>
      </c>
      <c r="E23" s="28">
        <v>674.2</v>
      </c>
    </row>
    <row r="24" spans="1:5" ht="48">
      <c r="A24" s="33" t="s">
        <v>192</v>
      </c>
      <c r="B24" s="12" t="s">
        <v>62</v>
      </c>
      <c r="C24" s="49" t="s">
        <v>80</v>
      </c>
      <c r="D24" s="34"/>
      <c r="E24" s="45">
        <f>E25</f>
        <v>267.7</v>
      </c>
    </row>
    <row r="25" spans="1:5" ht="24">
      <c r="A25" s="36" t="s">
        <v>79</v>
      </c>
      <c r="B25" s="37" t="s">
        <v>62</v>
      </c>
      <c r="C25" s="13" t="s">
        <v>81</v>
      </c>
      <c r="D25" s="13"/>
      <c r="E25" s="45">
        <f>E26</f>
        <v>267.7</v>
      </c>
    </row>
    <row r="26" spans="1:5" ht="24">
      <c r="A26" s="38" t="s">
        <v>122</v>
      </c>
      <c r="B26" s="37" t="s">
        <v>62</v>
      </c>
      <c r="C26" s="13" t="s">
        <v>82</v>
      </c>
      <c r="D26" s="4"/>
      <c r="E26" s="28">
        <f>SUM(E27:E28)</f>
        <v>267.7</v>
      </c>
    </row>
    <row r="27" spans="1:5" ht="24">
      <c r="A27" s="36" t="s">
        <v>33</v>
      </c>
      <c r="B27" s="37" t="s">
        <v>62</v>
      </c>
      <c r="C27" s="13" t="s">
        <v>82</v>
      </c>
      <c r="D27" s="4">
        <v>100</v>
      </c>
      <c r="E27" s="28">
        <v>245</v>
      </c>
    </row>
    <row r="28" spans="1:5" ht="12">
      <c r="A28" s="36" t="s">
        <v>37</v>
      </c>
      <c r="B28" s="37" t="s">
        <v>62</v>
      </c>
      <c r="C28" s="13" t="s">
        <v>82</v>
      </c>
      <c r="D28" s="4">
        <v>200</v>
      </c>
      <c r="E28" s="28">
        <v>22.7</v>
      </c>
    </row>
    <row r="29" spans="1:5" ht="48">
      <c r="A29" s="33" t="s">
        <v>186</v>
      </c>
      <c r="B29" s="12" t="s">
        <v>62</v>
      </c>
      <c r="C29" s="12" t="s">
        <v>86</v>
      </c>
      <c r="D29" s="12"/>
      <c r="E29" s="17">
        <f>E30+E33+E37+E45</f>
        <v>959.9</v>
      </c>
    </row>
    <row r="30" spans="1:5" ht="24" hidden="1">
      <c r="A30" s="36" t="s">
        <v>85</v>
      </c>
      <c r="B30" s="37" t="s">
        <v>62</v>
      </c>
      <c r="C30" s="37" t="s">
        <v>87</v>
      </c>
      <c r="D30" s="37"/>
      <c r="E30" s="39">
        <f>E31</f>
        <v>0</v>
      </c>
    </row>
    <row r="31" spans="1:5" ht="36" hidden="1">
      <c r="A31" s="36" t="s">
        <v>67</v>
      </c>
      <c r="B31" s="37" t="s">
        <v>62</v>
      </c>
      <c r="C31" s="37" t="s">
        <v>88</v>
      </c>
      <c r="D31" s="37"/>
      <c r="E31" s="39">
        <f>E32</f>
        <v>0</v>
      </c>
    </row>
    <row r="32" spans="1:5" ht="12" hidden="1">
      <c r="A32" s="25" t="s">
        <v>37</v>
      </c>
      <c r="B32" s="37" t="s">
        <v>62</v>
      </c>
      <c r="C32" s="37" t="s">
        <v>88</v>
      </c>
      <c r="D32" s="37" t="s">
        <v>34</v>
      </c>
      <c r="E32" s="17"/>
    </row>
    <row r="33" spans="1:5" ht="24">
      <c r="A33" s="36" t="s">
        <v>89</v>
      </c>
      <c r="B33" s="37" t="s">
        <v>62</v>
      </c>
      <c r="C33" s="37" t="s">
        <v>90</v>
      </c>
      <c r="D33" s="37"/>
      <c r="E33" s="39">
        <f>E34</f>
        <v>510.2</v>
      </c>
    </row>
    <row r="34" spans="1:5" ht="12">
      <c r="A34" s="38" t="s">
        <v>39</v>
      </c>
      <c r="B34" s="37" t="s">
        <v>62</v>
      </c>
      <c r="C34" s="37" t="s">
        <v>91</v>
      </c>
      <c r="D34" s="37"/>
      <c r="E34" s="39">
        <f>SUM(E35:E36)</f>
        <v>510.2</v>
      </c>
    </row>
    <row r="35" spans="1:5" ht="12">
      <c r="A35" s="36" t="s">
        <v>37</v>
      </c>
      <c r="B35" s="37" t="s">
        <v>62</v>
      </c>
      <c r="C35" s="37" t="s">
        <v>91</v>
      </c>
      <c r="D35" s="37" t="s">
        <v>34</v>
      </c>
      <c r="E35" s="39">
        <v>510.2</v>
      </c>
    </row>
    <row r="36" spans="1:5" ht="12" hidden="1">
      <c r="A36" s="38" t="s">
        <v>35</v>
      </c>
      <c r="B36" s="37" t="s">
        <v>62</v>
      </c>
      <c r="C36" s="37" t="s">
        <v>91</v>
      </c>
      <c r="D36" s="37" t="s">
        <v>36</v>
      </c>
      <c r="E36" s="39"/>
    </row>
    <row r="37" spans="1:5" ht="12">
      <c r="A37" s="36" t="s">
        <v>92</v>
      </c>
      <c r="B37" s="37" t="s">
        <v>62</v>
      </c>
      <c r="C37" s="37" t="s">
        <v>93</v>
      </c>
      <c r="D37" s="12"/>
      <c r="E37" s="39">
        <f>E38+E41+E43</f>
        <v>391.7</v>
      </c>
    </row>
    <row r="38" spans="1:5" ht="24">
      <c r="A38" s="38" t="s">
        <v>42</v>
      </c>
      <c r="B38" s="37" t="s">
        <v>62</v>
      </c>
      <c r="C38" s="37" t="s">
        <v>94</v>
      </c>
      <c r="D38" s="37"/>
      <c r="E38" s="39">
        <f>SUM(E39:E40)</f>
        <v>391.7</v>
      </c>
    </row>
    <row r="39" spans="1:5" ht="12">
      <c r="A39" s="25" t="s">
        <v>37</v>
      </c>
      <c r="B39" s="37" t="s">
        <v>62</v>
      </c>
      <c r="C39" s="37" t="s">
        <v>94</v>
      </c>
      <c r="D39" s="37" t="s">
        <v>34</v>
      </c>
      <c r="E39" s="39">
        <v>391.7</v>
      </c>
    </row>
    <row r="40" spans="1:5" ht="12" hidden="1">
      <c r="A40" s="38" t="s">
        <v>35</v>
      </c>
      <c r="B40" s="37" t="s">
        <v>62</v>
      </c>
      <c r="C40" s="37" t="s">
        <v>94</v>
      </c>
      <c r="D40" s="37" t="s">
        <v>36</v>
      </c>
      <c r="E40" s="39"/>
    </row>
    <row r="41" spans="1:5" ht="12" hidden="1">
      <c r="A41" s="36" t="s">
        <v>137</v>
      </c>
      <c r="B41" s="37" t="s">
        <v>62</v>
      </c>
      <c r="C41" s="37" t="s">
        <v>138</v>
      </c>
      <c r="D41" s="37"/>
      <c r="E41" s="39">
        <f>E42</f>
        <v>0</v>
      </c>
    </row>
    <row r="42" spans="1:5" ht="12" hidden="1">
      <c r="A42" s="25" t="s">
        <v>37</v>
      </c>
      <c r="B42" s="37" t="s">
        <v>62</v>
      </c>
      <c r="C42" s="37" t="s">
        <v>138</v>
      </c>
      <c r="D42" s="37" t="s">
        <v>34</v>
      </c>
      <c r="E42" s="39"/>
    </row>
    <row r="43" spans="1:5" ht="60" hidden="1">
      <c r="A43" s="47" t="s">
        <v>132</v>
      </c>
      <c r="B43" s="37" t="s">
        <v>62</v>
      </c>
      <c r="C43" s="37" t="s">
        <v>98</v>
      </c>
      <c r="D43" s="37"/>
      <c r="E43" s="39">
        <f>E44</f>
        <v>0</v>
      </c>
    </row>
    <row r="44" spans="1:5" ht="12" hidden="1">
      <c r="A44" s="25" t="s">
        <v>37</v>
      </c>
      <c r="B44" s="37" t="s">
        <v>62</v>
      </c>
      <c r="C44" s="37" t="s">
        <v>98</v>
      </c>
      <c r="D44" s="37" t="s">
        <v>34</v>
      </c>
      <c r="E44" s="39"/>
    </row>
    <row r="45" spans="1:5" ht="12">
      <c r="A45" s="38" t="s">
        <v>95</v>
      </c>
      <c r="B45" s="37" t="s">
        <v>62</v>
      </c>
      <c r="C45" s="37" t="s">
        <v>96</v>
      </c>
      <c r="D45" s="37"/>
      <c r="E45" s="39">
        <f>E46</f>
        <v>58</v>
      </c>
    </row>
    <row r="46" spans="1:5" ht="12">
      <c r="A46" s="38" t="s">
        <v>54</v>
      </c>
      <c r="B46" s="37" t="s">
        <v>62</v>
      </c>
      <c r="C46" s="37" t="s">
        <v>97</v>
      </c>
      <c r="D46" s="37"/>
      <c r="E46" s="39">
        <f>E47</f>
        <v>58</v>
      </c>
    </row>
    <row r="47" spans="1:5" ht="12">
      <c r="A47" s="25" t="s">
        <v>37</v>
      </c>
      <c r="B47" s="37" t="s">
        <v>62</v>
      </c>
      <c r="C47" s="37" t="s">
        <v>97</v>
      </c>
      <c r="D47" s="37" t="s">
        <v>34</v>
      </c>
      <c r="E47" s="39">
        <v>58</v>
      </c>
    </row>
    <row r="48" spans="1:5" ht="48">
      <c r="A48" s="33" t="s">
        <v>185</v>
      </c>
      <c r="B48" s="90" t="s">
        <v>62</v>
      </c>
      <c r="C48" s="34" t="s">
        <v>77</v>
      </c>
      <c r="D48" s="44"/>
      <c r="E48" s="45">
        <f>E49+E52</f>
        <v>1057.8</v>
      </c>
    </row>
    <row r="49" spans="1:5" ht="12">
      <c r="A49" s="36" t="s">
        <v>131</v>
      </c>
      <c r="B49" s="89" t="s">
        <v>62</v>
      </c>
      <c r="C49" s="13" t="s">
        <v>78</v>
      </c>
      <c r="D49" s="4"/>
      <c r="E49" s="28">
        <f>E50</f>
        <v>780</v>
      </c>
    </row>
    <row r="50" spans="1:5" ht="12">
      <c r="A50" s="36" t="s">
        <v>72</v>
      </c>
      <c r="B50" s="89" t="s">
        <v>62</v>
      </c>
      <c r="C50" s="13" t="s">
        <v>128</v>
      </c>
      <c r="D50" s="4"/>
      <c r="E50" s="28">
        <f>E51</f>
        <v>780</v>
      </c>
    </row>
    <row r="51" spans="1:5" ht="12">
      <c r="A51" s="36" t="s">
        <v>37</v>
      </c>
      <c r="B51" s="89" t="s">
        <v>62</v>
      </c>
      <c r="C51" s="13" t="s">
        <v>128</v>
      </c>
      <c r="D51" s="4">
        <v>200</v>
      </c>
      <c r="E51" s="28">
        <v>780</v>
      </c>
    </row>
    <row r="52" spans="1:5" ht="12">
      <c r="A52" s="36" t="s">
        <v>202</v>
      </c>
      <c r="B52" s="89" t="s">
        <v>62</v>
      </c>
      <c r="C52" s="13" t="s">
        <v>203</v>
      </c>
      <c r="D52" s="4"/>
      <c r="E52" s="28">
        <f>E53</f>
        <v>277.8</v>
      </c>
    </row>
    <row r="53" spans="1:5" ht="12">
      <c r="A53" s="36" t="s">
        <v>72</v>
      </c>
      <c r="B53" s="89" t="s">
        <v>62</v>
      </c>
      <c r="C53" s="13" t="s">
        <v>204</v>
      </c>
      <c r="D53" s="4"/>
      <c r="E53" s="28">
        <f>E54</f>
        <v>277.8</v>
      </c>
    </row>
    <row r="54" spans="1:5" ht="12">
      <c r="A54" s="36" t="s">
        <v>37</v>
      </c>
      <c r="B54" s="89" t="s">
        <v>62</v>
      </c>
      <c r="C54" s="13" t="s">
        <v>204</v>
      </c>
      <c r="D54" s="4">
        <v>200</v>
      </c>
      <c r="E54" s="28">
        <v>277.8</v>
      </c>
    </row>
    <row r="55" spans="1:5" ht="36" hidden="1">
      <c r="A55" s="33" t="s">
        <v>184</v>
      </c>
      <c r="B55" s="12" t="s">
        <v>62</v>
      </c>
      <c r="C55" s="34" t="s">
        <v>83</v>
      </c>
      <c r="D55" s="44"/>
      <c r="E55" s="17">
        <f>E56</f>
        <v>0</v>
      </c>
    </row>
    <row r="56" spans="1:5" ht="24" hidden="1">
      <c r="A56" s="36" t="s">
        <v>127</v>
      </c>
      <c r="B56" s="37" t="s">
        <v>62</v>
      </c>
      <c r="C56" s="13" t="s">
        <v>84</v>
      </c>
      <c r="D56" s="4"/>
      <c r="E56" s="39">
        <f>E57</f>
        <v>0</v>
      </c>
    </row>
    <row r="57" spans="1:5" ht="24" hidden="1">
      <c r="A57" s="36" t="s">
        <v>129</v>
      </c>
      <c r="B57" s="37" t="s">
        <v>62</v>
      </c>
      <c r="C57" s="13" t="s">
        <v>130</v>
      </c>
      <c r="D57" s="4"/>
      <c r="E57" s="39">
        <f>E58</f>
        <v>0</v>
      </c>
    </row>
    <row r="58" spans="1:5" ht="12" hidden="1">
      <c r="A58" s="36" t="s">
        <v>37</v>
      </c>
      <c r="B58" s="37" t="s">
        <v>62</v>
      </c>
      <c r="C58" s="13" t="s">
        <v>130</v>
      </c>
      <c r="D58" s="4">
        <v>200</v>
      </c>
      <c r="E58" s="39"/>
    </row>
    <row r="59" spans="1:5" ht="36" hidden="1">
      <c r="A59" s="33" t="s">
        <v>181</v>
      </c>
      <c r="B59" s="12" t="s">
        <v>62</v>
      </c>
      <c r="C59" s="12" t="s">
        <v>142</v>
      </c>
      <c r="D59" s="34"/>
      <c r="E59" s="35">
        <f>E60</f>
        <v>0</v>
      </c>
    </row>
    <row r="60" spans="1:5" ht="24" hidden="1">
      <c r="A60" s="36" t="s">
        <v>141</v>
      </c>
      <c r="B60" s="37" t="s">
        <v>62</v>
      </c>
      <c r="C60" s="37" t="s">
        <v>143</v>
      </c>
      <c r="D60" s="13"/>
      <c r="E60" s="18">
        <f>E61</f>
        <v>0</v>
      </c>
    </row>
    <row r="61" spans="1:5" ht="12" hidden="1">
      <c r="A61" s="36" t="s">
        <v>144</v>
      </c>
      <c r="B61" s="37" t="s">
        <v>62</v>
      </c>
      <c r="C61" s="37" t="s">
        <v>145</v>
      </c>
      <c r="D61" s="13"/>
      <c r="E61" s="18">
        <f>E62</f>
        <v>0</v>
      </c>
    </row>
    <row r="62" spans="1:5" ht="12" hidden="1">
      <c r="A62" s="36" t="s">
        <v>37</v>
      </c>
      <c r="B62" s="37" t="s">
        <v>62</v>
      </c>
      <c r="C62" s="37" t="s">
        <v>145</v>
      </c>
      <c r="D62" s="13" t="s">
        <v>34</v>
      </c>
      <c r="E62" s="18"/>
    </row>
    <row r="63" spans="1:5" ht="36" hidden="1">
      <c r="A63" s="33" t="s">
        <v>147</v>
      </c>
      <c r="B63" s="12" t="s">
        <v>62</v>
      </c>
      <c r="C63" s="34" t="s">
        <v>150</v>
      </c>
      <c r="D63" s="44"/>
      <c r="E63" s="45">
        <f>E64</f>
        <v>0</v>
      </c>
    </row>
    <row r="64" spans="1:5" ht="24" hidden="1">
      <c r="A64" s="36" t="s">
        <v>148</v>
      </c>
      <c r="B64" s="37" t="s">
        <v>62</v>
      </c>
      <c r="C64" s="13" t="s">
        <v>151</v>
      </c>
      <c r="D64" s="4"/>
      <c r="E64" s="28">
        <f>E65</f>
        <v>0</v>
      </c>
    </row>
    <row r="65" spans="1:5" ht="12" hidden="1">
      <c r="A65" s="36" t="s">
        <v>149</v>
      </c>
      <c r="B65" s="37" t="s">
        <v>62</v>
      </c>
      <c r="C65" s="13" t="s">
        <v>152</v>
      </c>
      <c r="D65" s="4"/>
      <c r="E65" s="28">
        <f>E66</f>
        <v>0</v>
      </c>
    </row>
    <row r="66" spans="1:5" ht="12" hidden="1">
      <c r="A66" s="36" t="s">
        <v>37</v>
      </c>
      <c r="B66" s="37" t="s">
        <v>62</v>
      </c>
      <c r="C66" s="13" t="s">
        <v>152</v>
      </c>
      <c r="D66" s="4">
        <v>200</v>
      </c>
      <c r="E66" s="28"/>
    </row>
    <row r="67" spans="1:6" ht="36">
      <c r="A67" s="33" t="s">
        <v>177</v>
      </c>
      <c r="B67" s="12" t="s">
        <v>62</v>
      </c>
      <c r="C67" s="12" t="s">
        <v>105</v>
      </c>
      <c r="D67" s="12"/>
      <c r="E67" s="17">
        <f>E68</f>
        <v>2666.2</v>
      </c>
      <c r="F67" s="48"/>
    </row>
    <row r="68" spans="1:5" ht="24">
      <c r="A68" s="36" t="s">
        <v>106</v>
      </c>
      <c r="B68" s="37" t="s">
        <v>62</v>
      </c>
      <c r="C68" s="37" t="s">
        <v>107</v>
      </c>
      <c r="D68" s="37"/>
      <c r="E68" s="39">
        <f>E69+E71</f>
        <v>2666.2</v>
      </c>
    </row>
    <row r="69" spans="1:5" ht="12">
      <c r="A69" s="36" t="s">
        <v>46</v>
      </c>
      <c r="B69" s="37" t="s">
        <v>62</v>
      </c>
      <c r="C69" s="37" t="s">
        <v>108</v>
      </c>
      <c r="D69" s="37"/>
      <c r="E69" s="39">
        <f>E70</f>
        <v>790.1</v>
      </c>
    </row>
    <row r="70" spans="1:5" ht="36">
      <c r="A70" s="36" t="s">
        <v>40</v>
      </c>
      <c r="B70" s="37" t="s">
        <v>62</v>
      </c>
      <c r="C70" s="37" t="s">
        <v>108</v>
      </c>
      <c r="D70" s="37" t="s">
        <v>32</v>
      </c>
      <c r="E70" s="39">
        <v>790.1</v>
      </c>
    </row>
    <row r="71" spans="1:5" ht="12">
      <c r="A71" s="36" t="s">
        <v>38</v>
      </c>
      <c r="B71" s="37" t="s">
        <v>62</v>
      </c>
      <c r="C71" s="37" t="s">
        <v>114</v>
      </c>
      <c r="D71" s="37"/>
      <c r="E71" s="18">
        <f>SUM(E72:E74)</f>
        <v>1876.1</v>
      </c>
    </row>
    <row r="72" spans="1:5" ht="36">
      <c r="A72" s="36" t="s">
        <v>40</v>
      </c>
      <c r="B72" s="37" t="s">
        <v>62</v>
      </c>
      <c r="C72" s="37" t="s">
        <v>114</v>
      </c>
      <c r="D72" s="37" t="s">
        <v>32</v>
      </c>
      <c r="E72" s="39">
        <v>1302.7</v>
      </c>
    </row>
    <row r="73" spans="1:5" ht="12">
      <c r="A73" s="36" t="s">
        <v>37</v>
      </c>
      <c r="B73" s="37" t="s">
        <v>62</v>
      </c>
      <c r="C73" s="37" t="s">
        <v>114</v>
      </c>
      <c r="D73" s="37" t="s">
        <v>34</v>
      </c>
      <c r="E73" s="39">
        <v>476.9</v>
      </c>
    </row>
    <row r="74" spans="1:5" ht="12">
      <c r="A74" s="36" t="s">
        <v>35</v>
      </c>
      <c r="B74" s="37" t="s">
        <v>62</v>
      </c>
      <c r="C74" s="37" t="s">
        <v>114</v>
      </c>
      <c r="D74" s="37" t="s">
        <v>36</v>
      </c>
      <c r="E74" s="39">
        <v>96.5</v>
      </c>
    </row>
    <row r="75" spans="1:5" ht="24" hidden="1">
      <c r="A75" s="33" t="s">
        <v>154</v>
      </c>
      <c r="B75" s="12" t="s">
        <v>62</v>
      </c>
      <c r="C75" s="12" t="s">
        <v>155</v>
      </c>
      <c r="D75" s="12"/>
      <c r="E75" s="35">
        <f>E76</f>
        <v>0</v>
      </c>
    </row>
    <row r="76" spans="1:5" ht="24" hidden="1">
      <c r="A76" s="36" t="s">
        <v>157</v>
      </c>
      <c r="B76" s="37" t="s">
        <v>62</v>
      </c>
      <c r="C76" s="37" t="s">
        <v>156</v>
      </c>
      <c r="D76" s="37"/>
      <c r="E76" s="18">
        <f>E77</f>
        <v>0</v>
      </c>
    </row>
    <row r="77" spans="1:5" ht="12" hidden="1">
      <c r="A77" s="38" t="s">
        <v>100</v>
      </c>
      <c r="B77" s="37" t="s">
        <v>62</v>
      </c>
      <c r="C77" s="37" t="s">
        <v>158</v>
      </c>
      <c r="D77" s="37"/>
      <c r="E77" s="18">
        <f>E78</f>
        <v>0</v>
      </c>
    </row>
    <row r="78" spans="1:5" ht="12" hidden="1">
      <c r="A78" s="25" t="s">
        <v>37</v>
      </c>
      <c r="B78" s="37" t="s">
        <v>62</v>
      </c>
      <c r="C78" s="37" t="s">
        <v>158</v>
      </c>
      <c r="D78" s="37" t="s">
        <v>34</v>
      </c>
      <c r="E78" s="17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3" ht="12">
      <c r="A170" s="10"/>
      <c r="B170" s="10"/>
      <c r="C170" s="10"/>
    </row>
  </sheetData>
  <sheetProtection/>
  <mergeCells count="6">
    <mergeCell ref="A9:E9"/>
    <mergeCell ref="A10:E10"/>
    <mergeCell ref="C3:F3"/>
    <mergeCell ref="C4:F4"/>
    <mergeCell ref="C7:F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73" sqref="A73:IV76"/>
    </sheetView>
  </sheetViews>
  <sheetFormatPr defaultColWidth="9.00390625" defaultRowHeight="12.75"/>
  <cols>
    <col min="1" max="1" width="48.875" style="23" customWidth="1"/>
    <col min="2" max="2" width="7.875" style="1" customWidth="1"/>
    <col min="3" max="3" width="10.00390625" style="1" customWidth="1"/>
    <col min="4" max="4" width="9.625" style="1" customWidth="1"/>
    <col min="5" max="5" width="10.75390625" style="15" customWidth="1"/>
    <col min="6" max="6" width="8.625" style="1" customWidth="1"/>
    <col min="7" max="16384" width="9.125" style="1" customWidth="1"/>
  </cols>
  <sheetData>
    <row r="1" ht="12">
      <c r="C1" s="15" t="s">
        <v>61</v>
      </c>
    </row>
    <row r="2" spans="3:6" ht="12">
      <c r="C2" s="14" t="s">
        <v>51</v>
      </c>
      <c r="E2" s="14"/>
      <c r="F2" s="14"/>
    </row>
    <row r="3" spans="3:6" ht="12">
      <c r="C3" s="100" t="s">
        <v>188</v>
      </c>
      <c r="D3" s="100"/>
      <c r="E3" s="100"/>
      <c r="F3" s="100"/>
    </row>
    <row r="4" spans="3:6" ht="12">
      <c r="C4" s="100" t="s">
        <v>52</v>
      </c>
      <c r="D4" s="100"/>
      <c r="E4" s="100"/>
      <c r="F4" s="100"/>
    </row>
    <row r="5" spans="3:6" ht="12">
      <c r="C5" s="23" t="s">
        <v>53</v>
      </c>
      <c r="D5" s="23"/>
      <c r="E5" s="23"/>
      <c r="F5" s="23"/>
    </row>
    <row r="6" spans="3:5" ht="12">
      <c r="C6" s="14" t="s">
        <v>103</v>
      </c>
      <c r="E6" s="14"/>
    </row>
    <row r="7" spans="3:6" ht="48" customHeight="1">
      <c r="C7" s="91" t="s">
        <v>189</v>
      </c>
      <c r="D7" s="91"/>
      <c r="E7" s="91"/>
      <c r="F7" s="91"/>
    </row>
    <row r="8" spans="1:5" ht="12">
      <c r="A8" s="92" t="s">
        <v>63</v>
      </c>
      <c r="B8" s="92"/>
      <c r="C8" s="92"/>
      <c r="D8" s="92"/>
      <c r="E8" s="92"/>
    </row>
    <row r="9" spans="1:5" ht="26.25" customHeight="1">
      <c r="A9" s="93" t="s">
        <v>201</v>
      </c>
      <c r="B9" s="93"/>
      <c r="C9" s="93"/>
      <c r="D9" s="93"/>
      <c r="E9" s="93"/>
    </row>
    <row r="10" spans="1:5" ht="12">
      <c r="A10" s="92"/>
      <c r="B10" s="92"/>
      <c r="C10" s="92"/>
      <c r="D10" s="92"/>
      <c r="E10" s="92"/>
    </row>
    <row r="11" ht="12">
      <c r="E11" s="15" t="s">
        <v>0</v>
      </c>
    </row>
    <row r="12" spans="1:6" ht="12">
      <c r="A12" s="97" t="s">
        <v>1</v>
      </c>
      <c r="B12" s="97" t="s">
        <v>60</v>
      </c>
      <c r="C12" s="97" t="s">
        <v>30</v>
      </c>
      <c r="D12" s="97" t="s">
        <v>31</v>
      </c>
      <c r="E12" s="94" t="s">
        <v>3</v>
      </c>
      <c r="F12" s="95"/>
    </row>
    <row r="13" spans="1:6" ht="12">
      <c r="A13" s="98"/>
      <c r="B13" s="98"/>
      <c r="C13" s="98"/>
      <c r="D13" s="98"/>
      <c r="E13" s="16" t="s">
        <v>112</v>
      </c>
      <c r="F13" s="26" t="s">
        <v>113</v>
      </c>
    </row>
    <row r="14" spans="1:6" s="7" customFormat="1" ht="12">
      <c r="A14" s="6">
        <v>1</v>
      </c>
      <c r="B14" s="6">
        <v>2</v>
      </c>
      <c r="C14" s="6">
        <v>3</v>
      </c>
      <c r="D14" s="6">
        <v>4</v>
      </c>
      <c r="E14" s="29">
        <v>5</v>
      </c>
      <c r="F14" s="6">
        <v>6</v>
      </c>
    </row>
    <row r="15" spans="1:6" ht="12">
      <c r="A15" s="33" t="s">
        <v>4</v>
      </c>
      <c r="B15" s="12"/>
      <c r="C15" s="33"/>
      <c r="D15" s="33"/>
      <c r="E15" s="17">
        <f>E16</f>
        <v>4510.400000000001</v>
      </c>
      <c r="F15" s="17">
        <f>F16</f>
        <v>4631.5</v>
      </c>
    </row>
    <row r="16" spans="1:6" ht="12">
      <c r="A16" s="33" t="s">
        <v>99</v>
      </c>
      <c r="B16" s="12" t="s">
        <v>62</v>
      </c>
      <c r="C16" s="33"/>
      <c r="D16" s="33"/>
      <c r="E16" s="17">
        <f>E17+E77</f>
        <v>4510.400000000001</v>
      </c>
      <c r="F16" s="17">
        <f>F17+F77</f>
        <v>4631.5</v>
      </c>
    </row>
    <row r="17" spans="1:6" ht="48">
      <c r="A17" s="33" t="s">
        <v>183</v>
      </c>
      <c r="B17" s="37" t="s">
        <v>62</v>
      </c>
      <c r="C17" s="37" t="s">
        <v>73</v>
      </c>
      <c r="D17" s="12"/>
      <c r="E17" s="17">
        <f>E18+E25+E30+E49+E53+E57+E61+E65+E73</f>
        <v>4404.400000000001</v>
      </c>
      <c r="F17" s="17">
        <f>F18+F25+F30+F49+F53+F57+F61+F65+F73</f>
        <v>4424.5</v>
      </c>
    </row>
    <row r="18" spans="1:6" ht="36">
      <c r="A18" s="33" t="s">
        <v>195</v>
      </c>
      <c r="B18" s="12" t="s">
        <v>62</v>
      </c>
      <c r="C18" s="12" t="s">
        <v>74</v>
      </c>
      <c r="D18" s="12"/>
      <c r="E18" s="17">
        <f>E19+E22</f>
        <v>534.1</v>
      </c>
      <c r="F18" s="17">
        <f>F19+F22</f>
        <v>474.8</v>
      </c>
    </row>
    <row r="19" spans="1:6" ht="24">
      <c r="A19" s="36" t="s">
        <v>197</v>
      </c>
      <c r="B19" s="37" t="s">
        <v>62</v>
      </c>
      <c r="C19" s="37" t="s">
        <v>115</v>
      </c>
      <c r="D19" s="37"/>
      <c r="E19" s="18">
        <f>E20</f>
        <v>20</v>
      </c>
      <c r="F19" s="18">
        <f>F20</f>
        <v>20</v>
      </c>
    </row>
    <row r="20" spans="1:6" ht="12">
      <c r="A20" s="38" t="s">
        <v>66</v>
      </c>
      <c r="B20" s="37" t="s">
        <v>62</v>
      </c>
      <c r="C20" s="13" t="s">
        <v>116</v>
      </c>
      <c r="D20" s="13"/>
      <c r="E20" s="42">
        <f>E21</f>
        <v>20</v>
      </c>
      <c r="F20" s="42">
        <f>F21</f>
        <v>20</v>
      </c>
    </row>
    <row r="21" spans="1:6" ht="12">
      <c r="A21" s="36" t="s">
        <v>35</v>
      </c>
      <c r="B21" s="37" t="s">
        <v>62</v>
      </c>
      <c r="C21" s="13" t="s">
        <v>116</v>
      </c>
      <c r="D21" s="13" t="s">
        <v>36</v>
      </c>
      <c r="E21" s="18">
        <v>20</v>
      </c>
      <c r="F21" s="18">
        <v>20</v>
      </c>
    </row>
    <row r="22" spans="1:6" ht="24">
      <c r="A22" s="36" t="s">
        <v>76</v>
      </c>
      <c r="B22" s="37" t="s">
        <v>62</v>
      </c>
      <c r="C22" s="37" t="s">
        <v>75</v>
      </c>
      <c r="D22" s="37"/>
      <c r="E22" s="35">
        <f>E23</f>
        <v>514.1</v>
      </c>
      <c r="F22" s="35">
        <f>F23</f>
        <v>454.8</v>
      </c>
    </row>
    <row r="23" spans="1:6" ht="12">
      <c r="A23" s="36" t="s">
        <v>50</v>
      </c>
      <c r="B23" s="37" t="s">
        <v>62</v>
      </c>
      <c r="C23" s="37" t="s">
        <v>117</v>
      </c>
      <c r="D23" s="37"/>
      <c r="E23" s="28">
        <f>E24</f>
        <v>514.1</v>
      </c>
      <c r="F23" s="28">
        <f>F24</f>
        <v>454.8</v>
      </c>
    </row>
    <row r="24" spans="1:6" ht="12">
      <c r="A24" s="36" t="s">
        <v>20</v>
      </c>
      <c r="B24" s="37" t="s">
        <v>62</v>
      </c>
      <c r="C24" s="37" t="s">
        <v>117</v>
      </c>
      <c r="D24" s="37" t="s">
        <v>28</v>
      </c>
      <c r="E24" s="39">
        <v>514.1</v>
      </c>
      <c r="F24" s="39">
        <v>454.8</v>
      </c>
    </row>
    <row r="25" spans="1:6" ht="48">
      <c r="A25" s="33" t="s">
        <v>192</v>
      </c>
      <c r="B25" s="12" t="s">
        <v>62</v>
      </c>
      <c r="C25" s="49" t="s">
        <v>80</v>
      </c>
      <c r="D25" s="49"/>
      <c r="E25" s="45">
        <f>E26</f>
        <v>270.5</v>
      </c>
      <c r="F25" s="45">
        <f>F26</f>
        <v>283.8</v>
      </c>
    </row>
    <row r="26" spans="1:6" ht="24">
      <c r="A26" s="36" t="s">
        <v>79</v>
      </c>
      <c r="B26" s="37" t="s">
        <v>62</v>
      </c>
      <c r="C26" s="13" t="s">
        <v>81</v>
      </c>
      <c r="D26" s="13"/>
      <c r="E26" s="45">
        <f>E27</f>
        <v>270.5</v>
      </c>
      <c r="F26" s="45">
        <f>F27</f>
        <v>283.8</v>
      </c>
    </row>
    <row r="27" spans="1:6" ht="24">
      <c r="A27" s="38" t="s">
        <v>122</v>
      </c>
      <c r="B27" s="37" t="s">
        <v>62</v>
      </c>
      <c r="C27" s="13" t="s">
        <v>82</v>
      </c>
      <c r="D27" s="4"/>
      <c r="E27" s="28">
        <f>SUM(E28:E29)</f>
        <v>270.5</v>
      </c>
      <c r="F27" s="28">
        <f>SUM(F28:F29)</f>
        <v>283.8</v>
      </c>
    </row>
    <row r="28" spans="1:6" ht="24">
      <c r="A28" s="36" t="s">
        <v>33</v>
      </c>
      <c r="B28" s="37" t="s">
        <v>62</v>
      </c>
      <c r="C28" s="13" t="s">
        <v>82</v>
      </c>
      <c r="D28" s="4">
        <v>100</v>
      </c>
      <c r="E28" s="28">
        <v>245</v>
      </c>
      <c r="F28" s="28">
        <v>245</v>
      </c>
    </row>
    <row r="29" spans="1:6" ht="12">
      <c r="A29" s="36" t="s">
        <v>37</v>
      </c>
      <c r="B29" s="37" t="s">
        <v>62</v>
      </c>
      <c r="C29" s="13" t="s">
        <v>82</v>
      </c>
      <c r="D29" s="4">
        <v>200</v>
      </c>
      <c r="E29" s="28">
        <v>25.5</v>
      </c>
      <c r="F29" s="28">
        <v>38.8</v>
      </c>
    </row>
    <row r="30" spans="1:6" ht="48">
      <c r="A30" s="33" t="s">
        <v>193</v>
      </c>
      <c r="B30" s="12" t="s">
        <v>62</v>
      </c>
      <c r="C30" s="12" t="s">
        <v>86</v>
      </c>
      <c r="D30" s="12"/>
      <c r="E30" s="17">
        <f>E31+E34+E38+E46</f>
        <v>860.7</v>
      </c>
      <c r="F30" s="17">
        <f>F31+F34+F38+F46</f>
        <v>860.7</v>
      </c>
    </row>
    <row r="31" spans="1:6" ht="24" hidden="1">
      <c r="A31" s="36" t="s">
        <v>85</v>
      </c>
      <c r="B31" s="37" t="s">
        <v>62</v>
      </c>
      <c r="C31" s="37" t="s">
        <v>87</v>
      </c>
      <c r="D31" s="37"/>
      <c r="E31" s="39">
        <f>E32</f>
        <v>0</v>
      </c>
      <c r="F31" s="39">
        <f>F32</f>
        <v>0</v>
      </c>
    </row>
    <row r="32" spans="1:6" ht="36" hidden="1">
      <c r="A32" s="36" t="s">
        <v>67</v>
      </c>
      <c r="B32" s="37" t="s">
        <v>62</v>
      </c>
      <c r="C32" s="37" t="s">
        <v>88</v>
      </c>
      <c r="D32" s="37"/>
      <c r="E32" s="39">
        <f>E33</f>
        <v>0</v>
      </c>
      <c r="F32" s="39">
        <f>F33</f>
        <v>0</v>
      </c>
    </row>
    <row r="33" spans="1:6" ht="12" hidden="1">
      <c r="A33" s="25" t="s">
        <v>37</v>
      </c>
      <c r="B33" s="37" t="s">
        <v>62</v>
      </c>
      <c r="C33" s="37" t="s">
        <v>88</v>
      </c>
      <c r="D33" s="37" t="s">
        <v>34</v>
      </c>
      <c r="E33" s="17"/>
      <c r="F33" s="17"/>
    </row>
    <row r="34" spans="1:6" ht="24">
      <c r="A34" s="36" t="s">
        <v>89</v>
      </c>
      <c r="B34" s="37" t="s">
        <v>62</v>
      </c>
      <c r="C34" s="37" t="s">
        <v>90</v>
      </c>
      <c r="D34" s="37"/>
      <c r="E34" s="39">
        <f>E35</f>
        <v>411</v>
      </c>
      <c r="F34" s="39">
        <f>F35</f>
        <v>411</v>
      </c>
    </row>
    <row r="35" spans="1:6" ht="12">
      <c r="A35" s="38" t="s">
        <v>39</v>
      </c>
      <c r="B35" s="37" t="s">
        <v>62</v>
      </c>
      <c r="C35" s="37" t="s">
        <v>91</v>
      </c>
      <c r="D35" s="37"/>
      <c r="E35" s="39">
        <f>SUM(E36:E37)</f>
        <v>411</v>
      </c>
      <c r="F35" s="39">
        <f>SUM(F36:F37)</f>
        <v>411</v>
      </c>
    </row>
    <row r="36" spans="1:6" ht="12">
      <c r="A36" s="36" t="s">
        <v>37</v>
      </c>
      <c r="B36" s="37" t="s">
        <v>62</v>
      </c>
      <c r="C36" s="37" t="s">
        <v>91</v>
      </c>
      <c r="D36" s="37" t="s">
        <v>34</v>
      </c>
      <c r="E36" s="39">
        <v>411</v>
      </c>
      <c r="F36" s="39">
        <v>411</v>
      </c>
    </row>
    <row r="37" spans="1:6" ht="12" hidden="1">
      <c r="A37" s="38" t="s">
        <v>35</v>
      </c>
      <c r="B37" s="37" t="s">
        <v>62</v>
      </c>
      <c r="C37" s="37" t="s">
        <v>91</v>
      </c>
      <c r="D37" s="37" t="s">
        <v>36</v>
      </c>
      <c r="E37" s="39"/>
      <c r="F37" s="39"/>
    </row>
    <row r="38" spans="1:6" ht="12">
      <c r="A38" s="36" t="s">
        <v>92</v>
      </c>
      <c r="B38" s="37" t="s">
        <v>62</v>
      </c>
      <c r="C38" s="37" t="s">
        <v>93</v>
      </c>
      <c r="D38" s="12"/>
      <c r="E38" s="39">
        <f>E39+E42+E44</f>
        <v>391.7</v>
      </c>
      <c r="F38" s="39">
        <f>F39+F42+F44</f>
        <v>391.7</v>
      </c>
    </row>
    <row r="39" spans="1:6" ht="24">
      <c r="A39" s="38" t="s">
        <v>42</v>
      </c>
      <c r="B39" s="37" t="s">
        <v>62</v>
      </c>
      <c r="C39" s="37" t="s">
        <v>94</v>
      </c>
      <c r="D39" s="37"/>
      <c r="E39" s="39">
        <f>SUM(E40:E41)</f>
        <v>391.7</v>
      </c>
      <c r="F39" s="39">
        <f>SUM(F40:F41)</f>
        <v>391.7</v>
      </c>
    </row>
    <row r="40" spans="1:6" ht="12">
      <c r="A40" s="25" t="s">
        <v>37</v>
      </c>
      <c r="B40" s="37" t="s">
        <v>62</v>
      </c>
      <c r="C40" s="37" t="s">
        <v>94</v>
      </c>
      <c r="D40" s="37" t="s">
        <v>34</v>
      </c>
      <c r="E40" s="39">
        <v>391.7</v>
      </c>
      <c r="F40" s="39">
        <v>391.7</v>
      </c>
    </row>
    <row r="41" spans="1:6" ht="12" hidden="1">
      <c r="A41" s="38" t="s">
        <v>35</v>
      </c>
      <c r="B41" s="37" t="s">
        <v>62</v>
      </c>
      <c r="C41" s="37" t="s">
        <v>94</v>
      </c>
      <c r="D41" s="37" t="s">
        <v>36</v>
      </c>
      <c r="E41" s="39"/>
      <c r="F41" s="39"/>
    </row>
    <row r="42" spans="1:6" ht="12" hidden="1">
      <c r="A42" s="36" t="s">
        <v>137</v>
      </c>
      <c r="B42" s="37" t="s">
        <v>62</v>
      </c>
      <c r="C42" s="37" t="s">
        <v>138</v>
      </c>
      <c r="D42" s="37"/>
      <c r="E42" s="39">
        <f>E43</f>
        <v>0</v>
      </c>
      <c r="F42" s="39">
        <f>F43</f>
        <v>0</v>
      </c>
    </row>
    <row r="43" spans="1:6" ht="12" hidden="1">
      <c r="A43" s="25" t="s">
        <v>37</v>
      </c>
      <c r="B43" s="37" t="s">
        <v>62</v>
      </c>
      <c r="C43" s="37" t="s">
        <v>138</v>
      </c>
      <c r="D43" s="37" t="s">
        <v>34</v>
      </c>
      <c r="E43" s="39"/>
      <c r="F43" s="39"/>
    </row>
    <row r="44" spans="1:6" ht="60" hidden="1">
      <c r="A44" s="47" t="s">
        <v>132</v>
      </c>
      <c r="B44" s="37" t="s">
        <v>62</v>
      </c>
      <c r="C44" s="37" t="s">
        <v>98</v>
      </c>
      <c r="D44" s="37"/>
      <c r="E44" s="39">
        <f>E45</f>
        <v>0</v>
      </c>
      <c r="F44" s="39">
        <f>F45</f>
        <v>0</v>
      </c>
    </row>
    <row r="45" spans="1:6" ht="12" hidden="1">
      <c r="A45" s="25" t="s">
        <v>37</v>
      </c>
      <c r="B45" s="37" t="s">
        <v>62</v>
      </c>
      <c r="C45" s="37" t="s">
        <v>98</v>
      </c>
      <c r="D45" s="37" t="s">
        <v>34</v>
      </c>
      <c r="E45" s="39"/>
      <c r="F45" s="39"/>
    </row>
    <row r="46" spans="1:6" ht="12">
      <c r="A46" s="38" t="s">
        <v>95</v>
      </c>
      <c r="B46" s="37" t="s">
        <v>62</v>
      </c>
      <c r="C46" s="37" t="s">
        <v>96</v>
      </c>
      <c r="D46" s="37"/>
      <c r="E46" s="39">
        <f>E47</f>
        <v>58</v>
      </c>
      <c r="F46" s="39">
        <f>F47</f>
        <v>58</v>
      </c>
    </row>
    <row r="47" spans="1:6" ht="12">
      <c r="A47" s="38" t="s">
        <v>54</v>
      </c>
      <c r="B47" s="37" t="s">
        <v>62</v>
      </c>
      <c r="C47" s="37" t="s">
        <v>97</v>
      </c>
      <c r="D47" s="37"/>
      <c r="E47" s="39">
        <f>E48</f>
        <v>58</v>
      </c>
      <c r="F47" s="39">
        <f>F48</f>
        <v>58</v>
      </c>
    </row>
    <row r="48" spans="1:6" ht="12">
      <c r="A48" s="25" t="s">
        <v>37</v>
      </c>
      <c r="B48" s="37" t="s">
        <v>62</v>
      </c>
      <c r="C48" s="37" t="s">
        <v>97</v>
      </c>
      <c r="D48" s="37" t="s">
        <v>34</v>
      </c>
      <c r="E48" s="39">
        <v>58</v>
      </c>
      <c r="F48" s="39">
        <v>58</v>
      </c>
    </row>
    <row r="49" spans="1:6" ht="48" hidden="1">
      <c r="A49" s="33" t="s">
        <v>185</v>
      </c>
      <c r="B49" s="12" t="s">
        <v>62</v>
      </c>
      <c r="C49" s="34" t="s">
        <v>77</v>
      </c>
      <c r="D49" s="44"/>
      <c r="E49" s="17">
        <f aca="true" t="shared" si="0" ref="E49:F51">E50</f>
        <v>0</v>
      </c>
      <c r="F49" s="17">
        <f t="shared" si="0"/>
        <v>0</v>
      </c>
    </row>
    <row r="50" spans="1:6" ht="12" hidden="1">
      <c r="A50" s="36" t="s">
        <v>131</v>
      </c>
      <c r="B50" s="37" t="s">
        <v>62</v>
      </c>
      <c r="C50" s="13" t="s">
        <v>78</v>
      </c>
      <c r="D50" s="4"/>
      <c r="E50" s="39">
        <f t="shared" si="0"/>
        <v>0</v>
      </c>
      <c r="F50" s="39">
        <f t="shared" si="0"/>
        <v>0</v>
      </c>
    </row>
    <row r="51" spans="1:7" ht="12" hidden="1">
      <c r="A51" s="36" t="s">
        <v>72</v>
      </c>
      <c r="B51" s="37" t="s">
        <v>62</v>
      </c>
      <c r="C51" s="13" t="s">
        <v>128</v>
      </c>
      <c r="D51" s="4"/>
      <c r="E51" s="39">
        <f t="shared" si="0"/>
        <v>0</v>
      </c>
      <c r="F51" s="39">
        <f t="shared" si="0"/>
        <v>0</v>
      </c>
      <c r="G51" s="43"/>
    </row>
    <row r="52" spans="1:6" ht="12" hidden="1">
      <c r="A52" s="36" t="s">
        <v>37</v>
      </c>
      <c r="B52" s="37" t="s">
        <v>62</v>
      </c>
      <c r="C52" s="13" t="s">
        <v>128</v>
      </c>
      <c r="D52" s="4">
        <v>200</v>
      </c>
      <c r="E52" s="39"/>
      <c r="F52" s="39"/>
    </row>
    <row r="53" spans="1:6" ht="36" hidden="1">
      <c r="A53" s="33" t="s">
        <v>184</v>
      </c>
      <c r="B53" s="12" t="s">
        <v>62</v>
      </c>
      <c r="C53" s="34" t="s">
        <v>83</v>
      </c>
      <c r="D53" s="44"/>
      <c r="E53" s="17">
        <f aca="true" t="shared" si="1" ref="E53:F55">E54</f>
        <v>0</v>
      </c>
      <c r="F53" s="17">
        <f t="shared" si="1"/>
        <v>0</v>
      </c>
    </row>
    <row r="54" spans="1:6" ht="24" hidden="1">
      <c r="A54" s="36" t="s">
        <v>127</v>
      </c>
      <c r="B54" s="37" t="s">
        <v>62</v>
      </c>
      <c r="C54" s="13" t="s">
        <v>84</v>
      </c>
      <c r="D54" s="4"/>
      <c r="E54" s="39">
        <f t="shared" si="1"/>
        <v>0</v>
      </c>
      <c r="F54" s="39">
        <f t="shared" si="1"/>
        <v>0</v>
      </c>
    </row>
    <row r="55" spans="1:7" ht="24" hidden="1">
      <c r="A55" s="36" t="s">
        <v>129</v>
      </c>
      <c r="B55" s="37" t="s">
        <v>62</v>
      </c>
      <c r="C55" s="13" t="s">
        <v>130</v>
      </c>
      <c r="D55" s="4"/>
      <c r="E55" s="39">
        <f t="shared" si="1"/>
        <v>0</v>
      </c>
      <c r="F55" s="39">
        <f t="shared" si="1"/>
        <v>0</v>
      </c>
      <c r="G55" s="96"/>
    </row>
    <row r="56" spans="1:7" ht="12" hidden="1">
      <c r="A56" s="36" t="s">
        <v>37</v>
      </c>
      <c r="B56" s="37" t="s">
        <v>62</v>
      </c>
      <c r="C56" s="13" t="s">
        <v>130</v>
      </c>
      <c r="D56" s="4">
        <v>200</v>
      </c>
      <c r="E56" s="39"/>
      <c r="F56" s="39"/>
      <c r="G56" s="96"/>
    </row>
    <row r="57" spans="1:7" ht="36" hidden="1">
      <c r="A57" s="33" t="s">
        <v>181</v>
      </c>
      <c r="B57" s="12" t="s">
        <v>62</v>
      </c>
      <c r="C57" s="12" t="s">
        <v>142</v>
      </c>
      <c r="D57" s="34"/>
      <c r="E57" s="35">
        <f aca="true" t="shared" si="2" ref="E57:F59">E58</f>
        <v>0</v>
      </c>
      <c r="F57" s="35">
        <f t="shared" si="2"/>
        <v>0</v>
      </c>
      <c r="G57" s="32"/>
    </row>
    <row r="58" spans="1:7" ht="24" hidden="1">
      <c r="A58" s="36" t="s">
        <v>141</v>
      </c>
      <c r="B58" s="37" t="s">
        <v>62</v>
      </c>
      <c r="C58" s="37" t="s">
        <v>143</v>
      </c>
      <c r="D58" s="13"/>
      <c r="E58" s="18">
        <f t="shared" si="2"/>
        <v>0</v>
      </c>
      <c r="F58" s="18">
        <f t="shared" si="2"/>
        <v>0</v>
      </c>
      <c r="G58" s="32"/>
    </row>
    <row r="59" spans="1:7" ht="12" hidden="1">
      <c r="A59" s="36" t="s">
        <v>144</v>
      </c>
      <c r="B59" s="37" t="s">
        <v>62</v>
      </c>
      <c r="C59" s="37" t="s">
        <v>145</v>
      </c>
      <c r="D59" s="13"/>
      <c r="E59" s="18">
        <f t="shared" si="2"/>
        <v>0</v>
      </c>
      <c r="F59" s="18">
        <f t="shared" si="2"/>
        <v>0</v>
      </c>
      <c r="G59" s="32"/>
    </row>
    <row r="60" spans="1:7" ht="12" hidden="1">
      <c r="A60" s="36" t="s">
        <v>37</v>
      </c>
      <c r="B60" s="37" t="s">
        <v>62</v>
      </c>
      <c r="C60" s="37" t="s">
        <v>145</v>
      </c>
      <c r="D60" s="13" t="s">
        <v>34</v>
      </c>
      <c r="E60" s="18"/>
      <c r="F60" s="18"/>
      <c r="G60" s="32"/>
    </row>
    <row r="61" spans="1:7" ht="36" hidden="1">
      <c r="A61" s="33" t="s">
        <v>147</v>
      </c>
      <c r="B61" s="12" t="s">
        <v>62</v>
      </c>
      <c r="C61" s="34" t="s">
        <v>150</v>
      </c>
      <c r="D61" s="44"/>
      <c r="E61" s="45">
        <f aca="true" t="shared" si="3" ref="E61:F63">E62</f>
        <v>0</v>
      </c>
      <c r="F61" s="45">
        <f t="shared" si="3"/>
        <v>0</v>
      </c>
      <c r="G61" s="32"/>
    </row>
    <row r="62" spans="1:7" ht="24" hidden="1">
      <c r="A62" s="36" t="s">
        <v>148</v>
      </c>
      <c r="B62" s="37" t="s">
        <v>62</v>
      </c>
      <c r="C62" s="13" t="s">
        <v>151</v>
      </c>
      <c r="D62" s="4"/>
      <c r="E62" s="28">
        <f t="shared" si="3"/>
        <v>0</v>
      </c>
      <c r="F62" s="28">
        <f t="shared" si="3"/>
        <v>0</v>
      </c>
      <c r="G62" s="32"/>
    </row>
    <row r="63" spans="1:7" ht="12" hidden="1">
      <c r="A63" s="36" t="s">
        <v>149</v>
      </c>
      <c r="B63" s="37" t="s">
        <v>62</v>
      </c>
      <c r="C63" s="13" t="s">
        <v>152</v>
      </c>
      <c r="D63" s="4"/>
      <c r="E63" s="28">
        <f t="shared" si="3"/>
        <v>0</v>
      </c>
      <c r="F63" s="28">
        <f t="shared" si="3"/>
        <v>0</v>
      </c>
      <c r="G63" s="32"/>
    </row>
    <row r="64" spans="1:7" ht="12" hidden="1">
      <c r="A64" s="36" t="s">
        <v>37</v>
      </c>
      <c r="B64" s="37" t="s">
        <v>62</v>
      </c>
      <c r="C64" s="13" t="s">
        <v>152</v>
      </c>
      <c r="D64" s="4">
        <v>200</v>
      </c>
      <c r="E64" s="28"/>
      <c r="F64" s="28"/>
      <c r="G64" s="32"/>
    </row>
    <row r="65" spans="1:6" ht="24">
      <c r="A65" s="33" t="s">
        <v>161</v>
      </c>
      <c r="B65" s="12" t="s">
        <v>62</v>
      </c>
      <c r="C65" s="12" t="s">
        <v>105</v>
      </c>
      <c r="D65" s="12"/>
      <c r="E65" s="17">
        <f>E66</f>
        <v>2739.1000000000004</v>
      </c>
      <c r="F65" s="17">
        <f>F66</f>
        <v>2805.2</v>
      </c>
    </row>
    <row r="66" spans="1:6" ht="36">
      <c r="A66" s="36" t="s">
        <v>191</v>
      </c>
      <c r="B66" s="37" t="s">
        <v>62</v>
      </c>
      <c r="C66" s="37" t="s">
        <v>107</v>
      </c>
      <c r="D66" s="37"/>
      <c r="E66" s="39">
        <f>E67+E69</f>
        <v>2739.1000000000004</v>
      </c>
      <c r="F66" s="39">
        <f>F67+F69</f>
        <v>2805.2</v>
      </c>
    </row>
    <row r="67" spans="1:6" ht="12">
      <c r="A67" s="36" t="s">
        <v>46</v>
      </c>
      <c r="B67" s="37" t="s">
        <v>62</v>
      </c>
      <c r="C67" s="37" t="s">
        <v>108</v>
      </c>
      <c r="D67" s="37"/>
      <c r="E67" s="39">
        <f>E68</f>
        <v>820.5</v>
      </c>
      <c r="F67" s="39">
        <f>F68</f>
        <v>844.9</v>
      </c>
    </row>
    <row r="68" spans="1:6" ht="36">
      <c r="A68" s="36" t="s">
        <v>40</v>
      </c>
      <c r="B68" s="37" t="s">
        <v>62</v>
      </c>
      <c r="C68" s="37" t="s">
        <v>108</v>
      </c>
      <c r="D68" s="37" t="s">
        <v>32</v>
      </c>
      <c r="E68" s="39">
        <v>820.5</v>
      </c>
      <c r="F68" s="39">
        <v>844.9</v>
      </c>
    </row>
    <row r="69" spans="1:6" ht="12">
      <c r="A69" s="36" t="s">
        <v>38</v>
      </c>
      <c r="B69" s="37" t="s">
        <v>62</v>
      </c>
      <c r="C69" s="37" t="s">
        <v>114</v>
      </c>
      <c r="D69" s="37"/>
      <c r="E69" s="18">
        <f>SUM(E70:E72)</f>
        <v>1918.6000000000001</v>
      </c>
      <c r="F69" s="18">
        <f>SUM(F70:F72)</f>
        <v>1960.3</v>
      </c>
    </row>
    <row r="70" spans="1:6" ht="36">
      <c r="A70" s="36" t="s">
        <v>40</v>
      </c>
      <c r="B70" s="37" t="s">
        <v>62</v>
      </c>
      <c r="C70" s="37" t="s">
        <v>114</v>
      </c>
      <c r="D70" s="37" t="s">
        <v>32</v>
      </c>
      <c r="E70" s="39">
        <v>1352.7</v>
      </c>
      <c r="F70" s="39">
        <v>1393</v>
      </c>
    </row>
    <row r="71" spans="1:6" ht="12">
      <c r="A71" s="36" t="s">
        <v>37</v>
      </c>
      <c r="B71" s="37" t="s">
        <v>62</v>
      </c>
      <c r="C71" s="37" t="s">
        <v>114</v>
      </c>
      <c r="D71" s="37" t="s">
        <v>34</v>
      </c>
      <c r="E71" s="39">
        <v>470.1</v>
      </c>
      <c r="F71" s="39">
        <v>471.6</v>
      </c>
    </row>
    <row r="72" spans="1:6" ht="12">
      <c r="A72" s="36" t="s">
        <v>35</v>
      </c>
      <c r="B72" s="37" t="s">
        <v>62</v>
      </c>
      <c r="C72" s="37" t="s">
        <v>114</v>
      </c>
      <c r="D72" s="37" t="s">
        <v>36</v>
      </c>
      <c r="E72" s="39">
        <v>95.8</v>
      </c>
      <c r="F72" s="39">
        <v>95.7</v>
      </c>
    </row>
    <row r="73" spans="1:6" ht="24" hidden="1">
      <c r="A73" s="33" t="s">
        <v>154</v>
      </c>
      <c r="B73" s="12" t="s">
        <v>62</v>
      </c>
      <c r="C73" s="12" t="s">
        <v>155</v>
      </c>
      <c r="D73" s="12"/>
      <c r="E73" s="35">
        <f aca="true" t="shared" si="4" ref="E73:F75">E74</f>
        <v>0</v>
      </c>
      <c r="F73" s="35">
        <f t="shared" si="4"/>
        <v>0</v>
      </c>
    </row>
    <row r="74" spans="1:6" ht="24" hidden="1">
      <c r="A74" s="36" t="s">
        <v>157</v>
      </c>
      <c r="B74" s="37" t="s">
        <v>62</v>
      </c>
      <c r="C74" s="37" t="s">
        <v>156</v>
      </c>
      <c r="D74" s="37"/>
      <c r="E74" s="18">
        <f t="shared" si="4"/>
        <v>0</v>
      </c>
      <c r="F74" s="18">
        <f t="shared" si="4"/>
        <v>0</v>
      </c>
    </row>
    <row r="75" spans="1:6" ht="12" hidden="1">
      <c r="A75" s="38" t="s">
        <v>100</v>
      </c>
      <c r="B75" s="37" t="s">
        <v>62</v>
      </c>
      <c r="C75" s="37" t="s">
        <v>158</v>
      </c>
      <c r="D75" s="37"/>
      <c r="E75" s="18">
        <f t="shared" si="4"/>
        <v>0</v>
      </c>
      <c r="F75" s="18">
        <f t="shared" si="4"/>
        <v>0</v>
      </c>
    </row>
    <row r="76" spans="1:6" ht="12" hidden="1">
      <c r="A76" s="25" t="s">
        <v>37</v>
      </c>
      <c r="B76" s="37" t="s">
        <v>62</v>
      </c>
      <c r="C76" s="37" t="s">
        <v>158</v>
      </c>
      <c r="D76" s="37" t="s">
        <v>34</v>
      </c>
      <c r="E76" s="17"/>
      <c r="F76" s="17"/>
    </row>
    <row r="77" spans="1:6" ht="12">
      <c r="A77" s="67" t="s">
        <v>167</v>
      </c>
      <c r="B77" s="77" t="s">
        <v>166</v>
      </c>
      <c r="C77" s="78" t="s">
        <v>170</v>
      </c>
      <c r="D77" s="69" t="s">
        <v>164</v>
      </c>
      <c r="E77" s="70">
        <f>E78</f>
        <v>106</v>
      </c>
      <c r="F77" s="70">
        <f>F78</f>
        <v>207</v>
      </c>
    </row>
    <row r="78" spans="1:6" ht="12">
      <c r="A78" s="61" t="s">
        <v>165</v>
      </c>
      <c r="B78" s="62" t="s">
        <v>166</v>
      </c>
      <c r="C78" s="65" t="s">
        <v>171</v>
      </c>
      <c r="D78" s="63" t="s">
        <v>164</v>
      </c>
      <c r="E78" s="64">
        <f>E79</f>
        <v>106</v>
      </c>
      <c r="F78" s="64">
        <f>F79</f>
        <v>207</v>
      </c>
    </row>
    <row r="79" spans="1:6" ht="12">
      <c r="A79" s="61" t="s">
        <v>168</v>
      </c>
      <c r="B79" s="62" t="s">
        <v>166</v>
      </c>
      <c r="C79" s="65" t="s">
        <v>171</v>
      </c>
      <c r="D79" s="62" t="s">
        <v>169</v>
      </c>
      <c r="E79" s="64">
        <v>106</v>
      </c>
      <c r="F79" s="64">
        <v>207</v>
      </c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3" ht="12">
      <c r="A172" s="10"/>
      <c r="B172" s="10"/>
      <c r="C172" s="10"/>
    </row>
  </sheetData>
  <sheetProtection/>
  <mergeCells count="12">
    <mergeCell ref="G55:G56"/>
    <mergeCell ref="A10:E10"/>
    <mergeCell ref="C3:F3"/>
    <mergeCell ref="C4:F4"/>
    <mergeCell ref="C7:F7"/>
    <mergeCell ref="E12:F12"/>
    <mergeCell ref="A8:E8"/>
    <mergeCell ref="A9:E9"/>
    <mergeCell ref="A12:A13"/>
    <mergeCell ref="B12:B13"/>
    <mergeCell ref="C12:C13"/>
    <mergeCell ref="D12:D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2013-12-08T11:19:15Z</cp:lastPrinted>
  <dcterms:created xsi:type="dcterms:W3CDTF">2005-12-01T05:01:57Z</dcterms:created>
  <dcterms:modified xsi:type="dcterms:W3CDTF">2019-11-15T05:30:57Z</dcterms:modified>
  <cp:category/>
  <cp:version/>
  <cp:contentType/>
  <cp:contentStatus/>
</cp:coreProperties>
</file>